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yyka.local\dfs\DivisionDocs\Δ1. ΔΝΣΗ ΔΗΜΟΣΙΑΣ ΥΓΕΙΑΣ\ΤΜΗΜΑ Γ\ΣΧΕΔΙΟ ΕΠΟΠΤΕΙΑΣ-ΕΛΕΓΧΟΙ-ΚΑΤΑΓΓΕΛΙΕΣ ΠΕΔΙΟ Δ.Υ\ΔΕΥΤΕΡΟΓΕΝΗΣ ΝΟΜΟΘΕΣΙΑ ΕΠΟΠΤΕΙΑΣ-ΕΛΕΓΧΩΝ 2026\"/>
    </mc:Choice>
  </mc:AlternateContent>
  <xr:revisionPtr revIDLastSave="0" documentId="13_ncr:1_{348B6A3C-2FA8-41A0-9EB0-907862DE98BD}"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Sheet1!$A$1:$P$151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76" i="1" l="1"/>
  <c r="O83" i="1"/>
  <c r="O84" i="1"/>
  <c r="O85" i="1"/>
  <c r="O86" i="1"/>
  <c r="O87" i="1"/>
  <c r="O88" i="1"/>
  <c r="O89" i="1"/>
  <c r="O90" i="1"/>
  <c r="O91" i="1"/>
  <c r="O92" i="1"/>
  <c r="O93" i="1"/>
  <c r="O94" i="1"/>
  <c r="O95" i="1"/>
  <c r="O96" i="1"/>
  <c r="O97" i="1"/>
  <c r="D103" i="1" s="1"/>
  <c r="O98" i="1"/>
  <c r="O99" i="1"/>
  <c r="O100" i="1"/>
  <c r="O101" i="1"/>
  <c r="O102" i="1"/>
  <c r="O82" i="1"/>
  <c r="O65" i="1"/>
  <c r="O66" i="1"/>
  <c r="O67" i="1"/>
  <c r="O68" i="1"/>
  <c r="O69" i="1"/>
  <c r="O70" i="1"/>
  <c r="O71" i="1"/>
  <c r="O72" i="1"/>
  <c r="O73" i="1"/>
  <c r="O74" i="1"/>
  <c r="O75" i="1"/>
  <c r="O64" i="1"/>
  <c r="O47" i="1"/>
  <c r="O48" i="1"/>
  <c r="O49" i="1"/>
  <c r="O50" i="1"/>
  <c r="O51" i="1"/>
  <c r="O52" i="1"/>
  <c r="O53" i="1"/>
  <c r="O54" i="1"/>
  <c r="D58" i="1" s="1"/>
  <c r="O55" i="1"/>
  <c r="O56" i="1"/>
  <c r="O57" i="1"/>
  <c r="O46" i="1"/>
  <c r="O44" i="1"/>
  <c r="O43" i="1"/>
  <c r="O38" i="1"/>
  <c r="O39" i="1"/>
  <c r="O40" i="1"/>
  <c r="O41" i="1"/>
  <c r="O37" i="1"/>
  <c r="G103" i="1" l="1"/>
  <c r="G76" i="1"/>
  <c r="E105" i="1" l="1"/>
  <c r="B105" i="1"/>
  <c r="E60" i="1"/>
  <c r="E78" i="1"/>
  <c r="G58" i="1"/>
  <c r="I104" i="1" l="1"/>
  <c r="J109" i="1" s="1"/>
  <c r="B78" i="1"/>
  <c r="I77" i="1" s="1"/>
  <c r="B60" i="1"/>
  <c r="I59" i="1" l="1"/>
  <c r="J107" i="1" s="1"/>
  <c r="J10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tc={05E3D2DA-0A9C-3244-8CA0-1B85C1DDE95E}</author>
  </authors>
  <commentList>
    <comment ref="M79" authorId="0" shapeId="0" xr:uid="{00000000-0006-0000-0000-000001000000}">
      <text>
        <t>[Σχόλιο σε νήμα]
Η έκδοση του Excel που χρησιμοποιείτε επιτρέπει την ανάγνωση αυτού του σχολίου σε νήμα, ωστόσο, οι αλλαγές που θα γίνουν θα καταργηθούν αν το αρχείο ανοιχτεί σε νεότερη έκδοση του Excel. Μάθετε περισσότερα: https://go.microsoft.com/fwlink/?linkid=870924
Σχόλιο:
    Please do not move.</t>
      </text>
    </comment>
  </commentList>
</comments>
</file>

<file path=xl/sharedStrings.xml><?xml version="1.0" encoding="utf-8"?>
<sst xmlns="http://schemas.openxmlformats.org/spreadsheetml/2006/main" count="155" uniqueCount="135">
  <si>
    <t>Στοιχεία αρμόδιας αρχής:</t>
  </si>
  <si>
    <t>Τακτικός</t>
  </si>
  <si>
    <t>Επανέλεγχος</t>
  </si>
  <si>
    <t>Έκτακτος</t>
  </si>
  <si>
    <t>Ημερομηνία προηγούμενης επιθεώρησης:</t>
  </si>
  <si>
    <t>Ημερομηνία &amp; ώρα ελέγχου:</t>
  </si>
  <si>
    <t>ΕΝΤΥΠΟ ΕΛΕΓΧΟΥ ΚΕΝΤΡΟΥ ΗΜΕΡΗΣΙΑΣ ΦΡΟΝΤΙΔΑΣ ΗΛΙΚΙΩΜΕΝΩΝ</t>
  </si>
  <si>
    <t>Α</t>
  </si>
  <si>
    <t>ΣΤΟΙΧΕΙΑ ΕΠΙΧΕΙΡΗΣΗΣ</t>
  </si>
  <si>
    <t>Επωνυμία</t>
  </si>
  <si>
    <t>Διεύθυνση/ΤΚ</t>
  </si>
  <si>
    <t>Τηλ. – Fax – email</t>
  </si>
  <si>
    <t>Ονοματεπώνυμο νόμ. εκπροσώπου/ υπευθύνου</t>
  </si>
  <si>
    <r>
      <rPr>
        <sz val="10"/>
        <color theme="1"/>
        <rFont val="Calibri (Body)_x0000_"/>
      </rPr>
      <t xml:space="preserve">Άδεια </t>
    </r>
    <r>
      <rPr>
        <sz val="10"/>
        <color theme="1"/>
        <rFont val="Calibri"/>
        <family val="2"/>
        <scheme val="minor"/>
      </rPr>
      <t>λειτουργίας επιχείρησης</t>
    </r>
  </si>
  <si>
    <t>ΑΦΜ / Δ.Ο.Υ.(επιχείρησης)</t>
  </si>
  <si>
    <t>Β</t>
  </si>
  <si>
    <t xml:space="preserve">                                           ΔΡΑΣΤΗΡΙΟΤΗΤΑ</t>
  </si>
  <si>
    <t>Δραστηριότητα</t>
  </si>
  <si>
    <t xml:space="preserve">□ Κέντρο ημερήσιας φροντίδας ηλικιωμένων με προετοιμασία και προσφορά γευμάτων </t>
  </si>
  <si>
    <t xml:space="preserve">□ Κέντρο ημερήσιας φροντίδας ηλικιωμένων με προσφορά γευμάτων (η προετοιμασία γευμάτων γίνεται εκτός της μονάδας) </t>
  </si>
  <si>
    <t>Γ</t>
  </si>
  <si>
    <t xml:space="preserve">                                    ΔΥΝΑΜΙΚΟΤΗΤΑ      </t>
  </si>
  <si>
    <t>Αριθμός εγγεγραμμένων ηλικιωμένων</t>
  </si>
  <si>
    <t>Αριθμός εργαζομένων</t>
  </si>
  <si>
    <t>Δ</t>
  </si>
  <si>
    <t>Ιστορικό προηγούμενων επιθεωρήσεων (αν υπάρχει)</t>
  </si>
  <si>
    <t>Ημερομηνία</t>
  </si>
  <si>
    <t>Παραβάσεις</t>
  </si>
  <si>
    <t>Βαθμολόγηση (κινδύνου/συμμόρφωσης)</t>
  </si>
  <si>
    <t>ΚΕΦΑΛΑΙΟ 1.  ΓΕΝΙΚΟΙ ΟΡΟΙ ΥΓΙΕΙΝΗΣ</t>
  </si>
  <si>
    <t>Ε</t>
  </si>
  <si>
    <t>ΤΗΡΗΣΗ ΑΡΧΕΙΟΥ</t>
  </si>
  <si>
    <t>NAI (συμμόρφωση)</t>
  </si>
  <si>
    <t>ΜΕΡΙΚΗ ΣΥΜΜΟΡΦΩΣΗ</t>
  </si>
  <si>
    <t>ΔΕΝ ΕΦΑΡΜΟΖΕΤΑΙ</t>
  </si>
  <si>
    <t>ΒΑΘΜΟΛΟΓΙΑ</t>
  </si>
  <si>
    <t>Η μονάδα διαθέτει άδεια λειτουργίας</t>
  </si>
  <si>
    <t>Κάθε κεφάλαιο αξιολογείται με βάση τη συμμόρφωση</t>
  </si>
  <si>
    <t>ΣΤ</t>
  </si>
  <si>
    <t>ΝΑΙ (Συμμόρφωση)</t>
  </si>
  <si>
    <t>Δεν εφαρμόζεται</t>
  </si>
  <si>
    <t>Ζ</t>
  </si>
  <si>
    <t>ΥΓΕΙΟΝΟΜΙΚΟΙ ΟΡΟΙ</t>
  </si>
  <si>
    <t>ΣΥΝΟΛΟ ΚΕΦΑΛΑΙΟΥ 1</t>
  </si>
  <si>
    <t>ΚΕΦΑΛΑΙΟ 2.  ΟΡΓΑΝΩΣΗ/ ΔΙΑΧΕΙΡΙΣΗ ΔΙΑΔΙΚΑΣΙΩΝ</t>
  </si>
  <si>
    <t>H</t>
  </si>
  <si>
    <t>ΚΑΘΑΡΙΣΜΟΣ, ΑΠΟΛΥΜΑΝΣΗ, ΠΛΥΣΙΜΟ ΡΟΥΧΩΝ, ΔΙΑΧΕΙΡΙΣΗ ΑΠΟΒΛΗΤΩΝ ΚΑΙ ΕΠΙΒΛΑΒΩΝ ΟΡΓΑΝΙΣΜΩΝ</t>
  </si>
  <si>
    <t>Υπάρχει γραπτό πρόγραμμα για τον καθαρισμό και την απολύμανση κοινόχρηστων αντικειμένων και οδηγίες για τις χημικές ουσίες που πρέπει να χρησιμοποιούνται, τον τρόπο με τον οποίο χρησιμοποιούνται καθώς και ποιος έχει την αρμοδιότητα καθαρισμού</t>
  </si>
  <si>
    <t>Κατά τον καθαρισμό, το προσωπικό φοράει γάντια και κατάλληλες στολές</t>
  </si>
  <si>
    <t>ΣΥΝΟΛΟ ΚΕΦΑΛΑΙΟΥ 2</t>
  </si>
  <si>
    <t>ΚΕΦΑΛΑΙΟ 3. ΤΡΟΦΙΜΑ</t>
  </si>
  <si>
    <t>Θ</t>
  </si>
  <si>
    <t>ΠΑΡΑΛΑΒΗ, ΑΠΟΘΗΚΕΥΣΗ, ΔΙΑΧΕΙΡΙΣΗ ΚΑΙ ΣΕΡΒΙΡΙΣΜΑ ΤΡΟΦΙΜΩΝ</t>
  </si>
  <si>
    <t>Υπάρχει σαφής διαχωρισμός των χώρων επεξεργασίας/ παρασκευής/ σερβιρίσματος τροφίμων ώστε να αποφεύγεται η διασταυρούμενη επιμόλυνση</t>
  </si>
  <si>
    <t>Η μεταφορά των τροφίμων πραγματοποιείται με κατάλληλα κλειστά σκεύη και με καθαρούς μονωμένους περιέκτες/ με καθαρό μονωμένο όχημα</t>
  </si>
  <si>
    <t>Τα κουτάλια/λαβίδες και άλλα εργαλεία που χρησιμοποιούνται για το σερβίρισμα τροφίμων φυλάσσονται σωστά και υπάρχει κανόνας για τη σωστή τους χρήση</t>
  </si>
  <si>
    <t>Οι σανίδες κοπής και τα μαχαίρια διαχωρίζονται ανάλογα με το είδος του φαγητού για το οποίο χρησιμοποιούνται (χρωματική κωδικοποίηση)</t>
  </si>
  <si>
    <t xml:space="preserve">Τα υπολείμματα/απορρίμματα φαγητού απορρίπτονται σωστά και ο χώρος όπου φυλάσσονται φέρει σαφή σήμανση </t>
  </si>
  <si>
    <t>Υπάρχει πρόγραμμα καθαρισμού για τον καθαρισμό και την απολύμανση του χώρου, των επίπλων και του εξοπλισμού όπου τα τρόφιμα παραλαμβάνονται, αποθηκεύονται, σερβίρονται και υφίσταται γραπτή τεκμηρίωση ότι το πρόγραμμα εκτελείται</t>
  </si>
  <si>
    <t>Χώροι, έπιπλα και εξοπλισμός όπου τα τρόφιμα παραλαμβάνονται, αποθηκεύονται, σερβίρονται είναι τακτοποιημένα και καθαρά</t>
  </si>
  <si>
    <t>Το προσωπικό που έρχεται σε επαφή με τα τρόφιμα είναι κατάλληλα ντυμένο με καθαρές στολές εργασίας και προστατευτικές μάσκες</t>
  </si>
  <si>
    <t>Υπάρχει εργαζόμενος που είναι εκπαιδευμένος στην ασφάλεια των τροφίμων και είναι υπεύθυνος για την ασφάλεια των τροφίμων στη μονάδα</t>
  </si>
  <si>
    <t>ΣΥΝΟΛΟ ΚΕΦΑΛΑΙΟΥ 3</t>
  </si>
  <si>
    <t>ΣΥΝΟΛΙΚΑ ΧΑΜΗΛΟΣ ΚΙΝΔΥΝΟΣ: κανένα κεφάλαιο χαμηλής συμμόρφωσης και μέχρι ένα κεφάλαιο μέσης συμμόρφωσης</t>
  </si>
  <si>
    <t>ΣΥΝΟΛΙΚΑ ΜΕΤΡΙΟΣ ΚΙΝΔΥΝΟΣ: κανένα κεφάλαιο χαμηλής συμμόρφωσης και δύο ή περισσότερα κεφάλαια μέσης συμμόρφωσης</t>
  </si>
  <si>
    <t>ΣΥΝΟΛΙΚΑ ΥΨΗΛΟΣ ΚΙΝΔΥΝΟΣ: ένα ή περισσότερα κεφάλαια χαμηλής συμμόρφωσης</t>
  </si>
  <si>
    <t>Η επιχείρηση κρίνεται με την παρούσα ως:</t>
  </si>
  <si>
    <t>ΥΨΗΛΟΥ ΚΙΝΔΥΝΟΥ</t>
  </si>
  <si>
    <t>ΜΕΣΑΙΟΥ ΚΙΝΔΥΝΟΥ</t>
  </si>
  <si>
    <t>ΧΑΜΗΛΟΥ ΚΙΝΔΥΝΟΥ</t>
  </si>
  <si>
    <t>ΓΕΝΙΚΑ ΣΧΟΛΙΑ – ΣΥΜΠΕΡΑΣΜΑΤΑ – ΣΥΣΤΑΣΕΙΣ</t>
  </si>
  <si>
    <t xml:space="preserve">Ημερομηνία επανελέγχου : </t>
  </si>
  <si>
    <t>Στοιχεία Ελεγκτών</t>
  </si>
  <si>
    <t>Ονοματεπώνυμο</t>
  </si>
  <si>
    <t>Ιδιότητα</t>
  </si>
  <si>
    <t>Υπογραφές ελεγκτών</t>
  </si>
  <si>
    <t>ΔΙΟΡΘΩΤΙΚΕΣ ΕΝΕΡΓΕΙΕΣ/ΠΡΟΕΤΕΙΝΟΜΕΝΕΣ ΔΡΑΣΕΙΣ ΓΙΑ ΤΗΝ ΕΠΙΤΕΥΞΗ ΣΥΜΜΟΡΦΩΣΗΣ ΜΕ ΒΑΣΗ ΤΑ ΕΥΡΗΜΑΤΑ</t>
  </si>
  <si>
    <t>ΕΥΡΗΜΑ</t>
  </si>
  <si>
    <t>ΔΙΟΡΘΩΤΙΚΗ ΕΝΕΡΓΕΙΑ</t>
  </si>
  <si>
    <t>ΗΜΕΡΟΜΗΝΙΑ ΣΤΟΧΟΣ ΓΙΑ ΤΗ ΣΥΜΜΟΡΦΩΣΗ</t>
  </si>
  <si>
    <t>ΠΟΡΕΙΑ ΣΥΜΜΟΡΦΩΣΗΣ/ΣΧΟΛΙΑ</t>
  </si>
  <si>
    <t>Το εξωτερικό περιβάλλον είναι προσεγμένο και καθαρό</t>
  </si>
  <si>
    <r>
      <t xml:space="preserve">Χαμηλή συμμόρφωση: </t>
    </r>
    <r>
      <rPr>
        <sz val="10"/>
        <color theme="1"/>
        <rFont val="Calibri"/>
        <family val="2"/>
        <charset val="161"/>
        <scheme val="minor"/>
      </rPr>
      <t>70% ή περισσότερο των συνολικών βαθμών του κεφαλαίου</t>
    </r>
  </si>
  <si>
    <r>
      <t xml:space="preserve">Μέση συμμόρφωση: </t>
    </r>
    <r>
      <rPr>
        <sz val="10"/>
        <color theme="1"/>
        <rFont val="Calibri"/>
        <family val="2"/>
        <charset val="161"/>
        <scheme val="minor"/>
      </rPr>
      <t>Από 40% έως 69.9% των συνολικών βαθμών του κεφαλαίου</t>
    </r>
  </si>
  <si>
    <r>
      <t xml:space="preserve">Υψηλή συμμόρφωση: </t>
    </r>
    <r>
      <rPr>
        <sz val="10"/>
        <color theme="1"/>
        <rFont val="Calibri"/>
        <family val="2"/>
        <charset val="161"/>
        <scheme val="minor"/>
      </rPr>
      <t>Από 0% έως 39.9% των συνολικών βαθμών του κεφαλαίου</t>
    </r>
  </si>
  <si>
    <r>
      <t>Σε περίπτωση που ένα σημείο ελέγχου</t>
    </r>
    <r>
      <rPr>
        <b/>
        <sz val="10"/>
        <color theme="1"/>
        <rFont val="Calibri"/>
        <family val="2"/>
        <charset val="161"/>
        <scheme val="minor"/>
      </rPr>
      <t xml:space="preserve"> "Δεν Εφαρμόζεται"</t>
    </r>
    <r>
      <rPr>
        <sz val="10"/>
        <color theme="1"/>
        <rFont val="Calibri"/>
        <family val="2"/>
        <scheme val="minor"/>
      </rPr>
      <t xml:space="preserve">, τότε ο ελεγκτής τσεκάρει το checkbox και εξηγεί τους λόγους στο τέλος του Φύλλου Ελέγχου στα σχόλια. </t>
    </r>
  </si>
  <si>
    <t>ΟΧΙ 
(μη συμμόρφωση)</t>
  </si>
  <si>
    <t>ΚΤΗΡΙΑΚΕΣ ΕΓΚΑΤΑΣΤΑΣΕΙΣ</t>
  </si>
  <si>
    <t>Οι κτηριακές εγκαταστάσεις βρίσκονται σε καλή κατάσταση/ δεν έχουν εμφανείς φθορές</t>
  </si>
  <si>
    <t>Τα αποχωρητήρια διαθέτουν νιπτήρες με ζεστό και κρύο νερό, υγρό σαπούνι, χαρτί υγείας και χειροπετσέτες (κατά προτίμηση χάρτινες - χαρτομάντηλα)</t>
  </si>
  <si>
    <t>Υπάρχουν ξεχωριστά αποχωρητήρια ανδρών - γυναικών για τους ηλικιωμένους και τους εργαζομένους</t>
  </si>
  <si>
    <t>Πραγματοποιούνται οι απαιτούμενες δειγματοληψίες νερού στο πλαίσιο πρόληψης της λεγιονέλλας (legionella pneumophilla)</t>
  </si>
  <si>
    <t>Όλες οι επιφάνειες (τοίχοι, δάπεδα, οροφές) είναι καθαρές και σε καλή κατάσταση</t>
  </si>
  <si>
    <t>Τα κοινόχρηστα αντικείμενα είναι σε καλή κατάσταση</t>
  </si>
  <si>
    <t xml:space="preserve">Tήρηση αρχείου για τα τρόφιμα που παραλαμβάνονται / απορρίπτονται και αναγράφεται η αιτία της μη παραλαβής </t>
  </si>
  <si>
    <t>Τήρηση αρχείου των προμηθευτών τροφίμων που ανανεώνεται τακτικά</t>
  </si>
  <si>
    <t>Η θερμοκρασία σε όλα τα ψυγεία και τους καταψύκτες μετράται και καταγράφεται</t>
  </si>
  <si>
    <t>Σε περίπτωση διακοπής ρεύματος το προσωπικό γνωρίζει σε ποιες ενέργειες πρέπει να προβεί και υπάρχει εναλλακτική παροχή ενέργειας για καταψύκτες και ψυγεία.</t>
  </si>
  <si>
    <t xml:space="preserve">Το φαγητό που πρόκειται να σερβιριστεί διατηρείται στην κατάλληλη θερμοκρασία ανά είδος και σερβίρεται μέσα στο ανώτατο χρονικό όριο των 2 ωρών. Υπάρχουν σχετικές γραπτές οδηγίες για το προσωπικό. </t>
  </si>
  <si>
    <t>Η θερμοκρασία στα ψυγεία είναι μικρότερη των + 5C και στην κατάψυξη μικρότερη από -18C</t>
  </si>
  <si>
    <t>Όλα τα τρόφιμα στα ψυγεία/καταψύκτες τοποθετούνται σε κατάλληλους περιέκτες ανά είδος και επισημαίνονται (απαραιτήτως ονομασία του τροφίμου, ημερομηνία παραγωγής/παραλαβής)</t>
  </si>
  <si>
    <t xml:space="preserve">Όλα τα τρόφιμα που αποθηκεύονται σε θερμοκρασία περιβάλλοντος (ξηρή αποθήκευση) είναι συσκευασμένα και φέρουν σχετική επισήμανση </t>
  </si>
  <si>
    <t xml:space="preserve">Τα καθαρά πιάτα/σκεύη και εργαλεία σερβιρίσματος φυλάσσονται σε καθαρά και κατάλληλα ντουλάπια / ερμάρια </t>
  </si>
  <si>
    <t>Υπάρχουν γραπτές οδηγίες για το πλύσιμο των πιάτων και το προσωπικό τις γνωρίζει</t>
  </si>
  <si>
    <t>Υπάρχει διάγραμμα ροής ανά παραγωγική διαδικασία και αναγνώριση των κρίσιμων σημείων ελέγχου σε  κάθε διάγραμμα ροής</t>
  </si>
  <si>
    <t>Οι εργαζόμενοι στο παρασκευαστήριο έχουν εκπαιδευτεί σε θέματα σχετικά με την υγιεινή και ασφάλεια τροφίμων</t>
  </si>
  <si>
    <t>ΌΧΙ (μη συμμόρφωση)</t>
  </si>
  <si>
    <t>Τα δάπεδα των χώρων είναι κατασκευασμένα από υγειονομικά αποδεκτά υλικά (λεία, ενιαία/χωρίς κενά) και καθαρά</t>
  </si>
  <si>
    <t>Oι τοίχοι και η οροφή είναι καθαρά (χωρίς φθορές/σημάδια μούχλας, υγρασίας και ιστούς αράχνης) και κατασκευασμένοι από υγειονομικά αποδεκτά υλικά ώστε να καθαρίζονται εύκολα και να αποτρέπεται η συσσώρευση σκόνης</t>
  </si>
  <si>
    <t>Ο φωτισμός είναι επαρκής/κατάλληλος</t>
  </si>
  <si>
    <t>Δεν επικρατούν δυσάρεστες οσμές στα δωμάτια και τους κοινόχρηστους χώρους</t>
  </si>
  <si>
    <t>Τα αποχωρητήρια είναι καθαρά και ο εξαερισμός τους (φυσικός/τεχνητός) λειτουργεί ικανοποιητικά</t>
  </si>
  <si>
    <t>Το νερό που χρησιμοποιείται για όλες τις χρήσεις είναι κατάλληλο για ανθρώπινη κατανάλωση. Σε περίπτωση ύπαρξης ψύκτη νερού συνδεδεμένου με το δίκτυο ύδρευσης να συντηρείται επιμελώς ο εξοπλισμός του και να ελέγχεται η καταλληλότητα της ποιότητας του νερού.</t>
  </si>
  <si>
    <t>Το σύστημα αποχέτευσης λυμάτων και οι νεροχύτες λειτουργούν κανονικά. Το σύστημα αποχέτεσυης συντηρείται τακτικά και επαρκεί για τις ανάγκες της μονάδας φροντίδας</t>
  </si>
  <si>
    <t>Υπάρχουν αποδυτήρια/ερμάρια για τα ρούχα των εργαζομένων</t>
  </si>
  <si>
    <t>Τα κλινοσκεπάσματα και τα στρώματα για όλους τους ηλικιωμένους και είναι σε καλή κατάσταση</t>
  </si>
  <si>
    <t>Οι πλαστικές σακούλες απορριμμάτων κλείνονται σφιχτά αφού γεμίσουν συγκεντρώνονται σε κατάλληλο χώρο για την αποκομιδή τους/απορρίπτονται τακτικά</t>
  </si>
  <si>
    <t>Δεν υπάρχουν ορατά σημάδια δραστηριότητας εντόμων, αρθροπόδων, τρωκτικών κ.λπ.σε δάπεδα, ερμάρια, στρώματα</t>
  </si>
  <si>
    <t>Τα δολώματα δεν τοποθετούνται σε στενή επαφή με τρόφιμα, πλυντήρια, κοινόχρηστα αντικείμενα</t>
  </si>
  <si>
    <t>ΧΑΜΗΛΗ ΣΥΜΜΟΡΦΩΣΗ</t>
  </si>
  <si>
    <t>ΜΕΣΑΙΑ ΣΥΜΜΟΡΦΩΣΗ</t>
  </si>
  <si>
    <t>ΥΨΗΛΗ ΣΥΜΜΟΡΦΩΣΗ</t>
  </si>
  <si>
    <t>ΝΑΙ</t>
  </si>
  <si>
    <t>ΌΧΙ</t>
  </si>
  <si>
    <t xml:space="preserve">Όταν διαθέτει άδεια/γνωστοποίηση ο ελεγκτής συνεχίζει τον έλεγχο και συμπληρώνει το έντυπο ελέγχου. Σε αντίθετη περίπτωση μαρκάρεται το "ΟΧΙ" δεν συνεχίζεται ο έλεγχος και ενημερώνεται η αδειοδοτούσα Αρχή και η Εισαγγελία. </t>
  </si>
  <si>
    <t>Η μονάδα είναι συμβεβλημένη με υπηρεσίες κοινής ωφέλειας (πόσιμο νερό, ηλεκτρικό ρεύμα, φυσικό αέριο, αποκομιδή απορριμμάτων κλπ.) σύμφωνα με την υα 47829/2017 (Β΄ 2161)</t>
  </si>
  <si>
    <t>Τηρείται αρχείο αυτοελέγχου του νερού για εκτίμηση κινδύνου εσωτερικού δικτύου διανομής νερού και προστασία από τη λεγιονέλλα σύμφωνα με την υα Δ1δ/Γ.Ποικ.27829/2022 (Β΄ 3525)</t>
  </si>
  <si>
    <t>Τηρείται αρχείο ότι πραγματοποιείται τακτικά απεντόμωση/μυοκτονία από νομίμως λειτουργούσα εταιρία σύμφωνα με την υα 47829/2017 (Β΄ 2161)</t>
  </si>
  <si>
    <t>Η μονάδα διαθέτει σύμβαση εν ισχύ με άλλους παρόχους υπηρεσιών (καθαρισμού, τροφοδοσίαs/catering, ΕΑΑΜ, καθαρισμού/πλυσίματος ρούχων - εάν υπάρχει)</t>
  </si>
  <si>
    <t>Τηρείται αρχείο πιστοποιητικών υγείας των εργαζομένων σύμφωνα με την υα 47829/2017 (Β΄ 2161)</t>
  </si>
  <si>
    <t xml:space="preserve">ΟΙ συσκευές θέρμανσης - ψύξης είναι καθαρές, σωστά τοποθετημένες και χωρίς φθορες </t>
  </si>
  <si>
    <t>Εφαρμόζεται πρόγραμμα (ημερήσιο, εβδομαδιαίο, μηνιαίο)  για τον καθαρισμό των επιφανειών, ειδών κλινοστρωμνής (στρώματα, μαξιλάρια, σεντόνια κ.λπ) και οδηγίες για τον καθαρισμό και την απολύμανση (συμπεριλαμβανομένων των χημικών ουσιών που θα χρησιμοποιηθούν, τον τρόπο που θα χρησιμοποιηθούν, καθώς και ποιος έχει την αρμοδιότητα καθαρισμού)</t>
  </si>
  <si>
    <t>Κατά την αυτοψία διαπιστώνεται ότι ο καθαρισμός και η απολύμανση πραγματοποιούνται σύμφωνα με το πρόγραμμα</t>
  </si>
  <si>
    <t>Τα εργαλεία καθαρισμού είναι  χρωματικά κωδικοποιημένα ή με ισοδύναμο τρόπο σαφώς / εμφανώς διαχωρισμένα (αποφεύγεται η διασταυρούμενη επιμόλυνση)</t>
  </si>
  <si>
    <t>Τα εργαλεία καθαρισμού είναι σε καλή κατάσταση και υπάρχουν οδηγίες/ το προσωπικό γνωρίζει πώς να τα καθαρίσει, να τα απολυμάνει, να τα στεγνώσει και να τα αποθηκεύσει.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</si>
</sst>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2"/>
      <color theme="1"/>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b/>
      <sz val="10"/>
      <color rgb="FF000000"/>
      <name val="Calibri"/>
      <family val="2"/>
      <scheme val="minor"/>
    </font>
    <font>
      <b/>
      <u/>
      <sz val="10"/>
      <color theme="1"/>
      <name val="Calibri"/>
      <family val="2"/>
      <scheme val="minor"/>
    </font>
    <font>
      <b/>
      <sz val="10"/>
      <name val="Calibri"/>
      <family val="2"/>
      <scheme val="minor"/>
    </font>
    <font>
      <sz val="5.5"/>
      <color theme="1"/>
      <name val="Calibri"/>
      <family val="2"/>
      <scheme val="minor"/>
    </font>
    <font>
      <sz val="10"/>
      <color rgb="FF000000"/>
      <name val="Calibri"/>
      <family val="2"/>
      <scheme val="minor"/>
    </font>
    <font>
      <b/>
      <sz val="8"/>
      <color theme="1"/>
      <name val="Calibri"/>
      <family val="2"/>
      <scheme val="minor"/>
    </font>
    <font>
      <b/>
      <sz val="9"/>
      <color theme="1"/>
      <name val="Calibri"/>
      <family val="2"/>
      <scheme val="minor"/>
    </font>
    <font>
      <b/>
      <sz val="7.5"/>
      <color theme="1"/>
      <name val="Calibri"/>
      <family val="2"/>
      <scheme val="minor"/>
    </font>
    <font>
      <b/>
      <sz val="11"/>
      <color theme="1"/>
      <name val="Calibri"/>
      <family val="2"/>
      <scheme val="minor"/>
    </font>
    <font>
      <sz val="7.5"/>
      <color theme="1"/>
      <name val="Calibri"/>
      <family val="2"/>
      <scheme val="minor"/>
    </font>
    <font>
      <sz val="8"/>
      <color theme="1"/>
      <name val="Calibri"/>
      <family val="2"/>
      <scheme val="minor"/>
    </font>
    <font>
      <sz val="3"/>
      <color theme="1"/>
      <name val="Calibri"/>
      <family val="2"/>
      <scheme val="minor"/>
    </font>
    <font>
      <sz val="10"/>
      <color theme="1"/>
      <name val="Calibri (Body)_x0000_"/>
    </font>
    <font>
      <sz val="10"/>
      <color theme="1"/>
      <name val="Calibri"/>
      <family val="2"/>
      <charset val="161"/>
      <scheme val="minor"/>
    </font>
    <font>
      <sz val="10"/>
      <name val="Calibri"/>
      <family val="2"/>
      <charset val="161"/>
      <scheme val="minor"/>
    </font>
    <font>
      <sz val="10"/>
      <color theme="1"/>
      <name val="Calibri"/>
      <family val="2"/>
      <charset val="161"/>
    </font>
    <font>
      <sz val="10"/>
      <name val="Calibri"/>
      <family val="2"/>
      <scheme val="minor"/>
    </font>
    <font>
      <b/>
      <sz val="10"/>
      <color theme="1"/>
      <name val="Calibri"/>
      <family val="2"/>
      <charset val="161"/>
      <scheme val="minor"/>
    </font>
    <font>
      <sz val="12"/>
      <color rgb="FF006100"/>
      <name val="Calibri"/>
      <family val="2"/>
      <scheme val="minor"/>
    </font>
    <font>
      <sz val="12"/>
      <color rgb="FF9C0006"/>
      <name val="Calibri"/>
      <family val="2"/>
      <scheme val="minor"/>
    </font>
    <font>
      <sz val="12"/>
      <color rgb="FF9C5700"/>
      <name val="Calibri"/>
      <family val="2"/>
      <scheme val="minor"/>
    </font>
    <font>
      <sz val="10"/>
      <name val="Calibri"/>
      <family val="2"/>
      <charset val="161"/>
    </font>
  </fonts>
  <fills count="19">
    <fill>
      <patternFill patternType="none"/>
    </fill>
    <fill>
      <patternFill patternType="gray125"/>
    </fill>
    <fill>
      <patternFill patternType="solid">
        <fgColor rgb="FFCCFFCC"/>
        <bgColor indexed="64"/>
      </patternFill>
    </fill>
    <fill>
      <patternFill patternType="solid">
        <fgColor rgb="FFBDD6EE"/>
        <bgColor indexed="64"/>
      </patternFill>
    </fill>
    <fill>
      <patternFill patternType="solid">
        <fgColor rgb="FFD9D9D9"/>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2"/>
        <bgColor indexed="64"/>
      </patternFill>
    </fill>
    <fill>
      <patternFill patternType="solid">
        <fgColor rgb="FFD9E2F3"/>
        <bgColor indexed="64"/>
      </patternFill>
    </fill>
    <fill>
      <patternFill patternType="solid">
        <fgColor theme="0"/>
        <bgColor indexed="64"/>
      </patternFill>
    </fill>
    <fill>
      <patternFill patternType="solid">
        <fgColor rgb="FFD0CECE"/>
        <bgColor indexed="64"/>
      </patternFill>
    </fill>
    <fill>
      <patternFill patternType="solid">
        <fgColor rgb="FFCCFFCD"/>
        <bgColor indexed="64"/>
      </patternFill>
    </fill>
    <fill>
      <patternFill patternType="solid">
        <fgColor theme="7"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6" tint="0.39997558519241921"/>
        <bgColor indexed="64"/>
      </patternFill>
    </fill>
  </fills>
  <borders count="51">
    <border>
      <left/>
      <right/>
      <top/>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rgb="FF000000"/>
      </right>
      <top style="medium">
        <color indexed="64"/>
      </top>
      <bottom/>
      <diagonal/>
    </border>
    <border>
      <left style="medium">
        <color rgb="FF000000"/>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ck">
        <color indexed="64"/>
      </left>
      <right style="thick">
        <color indexed="64"/>
      </right>
      <top style="thick">
        <color indexed="64"/>
      </top>
      <bottom style="thick">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rgb="FF000000"/>
      </left>
      <right style="medium">
        <color rgb="FF000000"/>
      </right>
      <top/>
      <bottom style="medium">
        <color rgb="FF000000"/>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rgb="FF000000"/>
      </left>
      <right style="medium">
        <color indexed="64"/>
      </right>
      <top/>
      <bottom style="medium">
        <color rgb="FF000000"/>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bottom/>
      <diagonal/>
    </border>
  </borders>
  <cellStyleXfs count="4">
    <xf numFmtId="0" fontId="0" fillId="0" borderId="0"/>
    <xf numFmtId="0" fontId="22" fillId="15" borderId="0" applyNumberFormat="0" applyBorder="0" applyAlignment="0" applyProtection="0"/>
    <xf numFmtId="0" fontId="23" fillId="16" borderId="0" applyNumberFormat="0" applyBorder="0" applyAlignment="0" applyProtection="0"/>
    <xf numFmtId="0" fontId="24" fillId="17" borderId="0" applyNumberFormat="0" applyBorder="0" applyAlignment="0" applyProtection="0"/>
  </cellStyleXfs>
  <cellXfs count="251">
    <xf numFmtId="0" fontId="0" fillId="0" borderId="0" xfId="0"/>
    <xf numFmtId="0" fontId="1" fillId="0" borderId="0" xfId="0" applyFont="1" applyAlignment="1">
      <alignment horizontal="left" vertical="center"/>
    </xf>
    <xf numFmtId="0" fontId="2" fillId="0" borderId="0" xfId="0" applyFont="1" applyAlignment="1">
      <alignment horizontal="left"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vertical="center" wrapText="1"/>
    </xf>
    <xf numFmtId="0" fontId="0" fillId="0" borderId="0" xfId="0" applyAlignment="1">
      <alignment vertical="center" wrapText="1"/>
    </xf>
    <xf numFmtId="0" fontId="1" fillId="0" borderId="1" xfId="0" applyFont="1" applyBorder="1" applyAlignment="1">
      <alignment vertical="center" wrapText="1"/>
    </xf>
    <xf numFmtId="0" fontId="0" fillId="0" borderId="1" xfId="0" applyBorder="1"/>
    <xf numFmtId="0" fontId="1" fillId="0" borderId="9" xfId="0" applyFont="1" applyBorder="1" applyAlignment="1">
      <alignment vertical="center" wrapText="1"/>
    </xf>
    <xf numFmtId="0" fontId="1" fillId="0" borderId="9" xfId="0" applyFont="1" applyBorder="1" applyAlignment="1">
      <alignment horizontal="center" vertical="center"/>
    </xf>
    <xf numFmtId="0" fontId="2" fillId="0" borderId="0" xfId="0" applyFont="1" applyAlignment="1">
      <alignment vertical="center" wrapText="1"/>
    </xf>
    <xf numFmtId="0" fontId="4" fillId="2" borderId="7" xfId="0" applyFont="1" applyFill="1" applyBorder="1" applyAlignment="1">
      <alignment horizontal="center" vertical="center"/>
    </xf>
    <xf numFmtId="0" fontId="1" fillId="0" borderId="2" xfId="0" applyFont="1" applyBorder="1" applyAlignment="1">
      <alignment horizontal="center" vertical="center"/>
    </xf>
    <xf numFmtId="0" fontId="4" fillId="2" borderId="2" xfId="0" applyFont="1" applyFill="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left" vertical="center" wrapText="1"/>
    </xf>
    <xf numFmtId="0" fontId="8" fillId="5" borderId="0" xfId="0" applyFont="1" applyFill="1" applyAlignment="1">
      <alignment horizontal="left" vertical="center" wrapText="1"/>
    </xf>
    <xf numFmtId="0" fontId="1" fillId="0" borderId="0" xfId="0" applyFont="1" applyAlignment="1">
      <alignment horizontal="left" vertical="center" wrapText="1"/>
    </xf>
    <xf numFmtId="0" fontId="2" fillId="9" borderId="28" xfId="0" applyFont="1" applyFill="1" applyBorder="1" applyAlignment="1">
      <alignment horizontal="left" vertical="center" wrapText="1"/>
    </xf>
    <xf numFmtId="0" fontId="10" fillId="0" borderId="0" xfId="0" applyFont="1" applyAlignment="1">
      <alignment vertical="center" wrapText="1"/>
    </xf>
    <xf numFmtId="0" fontId="10" fillId="10" borderId="18" xfId="0" applyFont="1" applyFill="1" applyBorder="1" applyAlignment="1">
      <alignment vertical="center" wrapText="1"/>
    </xf>
    <xf numFmtId="0" fontId="11" fillId="0" borderId="0" xfId="0" applyFont="1" applyAlignment="1">
      <alignment vertical="center" wrapText="1"/>
    </xf>
    <xf numFmtId="0" fontId="10" fillId="10" borderId="33" xfId="0" applyFont="1" applyFill="1" applyBorder="1" applyAlignment="1">
      <alignment vertical="center" wrapText="1"/>
    </xf>
    <xf numFmtId="0" fontId="14" fillId="0" borderId="16" xfId="0" applyFont="1" applyBorder="1" applyAlignment="1">
      <alignment horizontal="left" vertical="center"/>
    </xf>
    <xf numFmtId="0" fontId="10" fillId="10" borderId="19" xfId="0" applyFont="1" applyFill="1" applyBorder="1" applyAlignment="1">
      <alignment vertical="center" wrapText="1"/>
    </xf>
    <xf numFmtId="0" fontId="10" fillId="10" borderId="42" xfId="0" applyFont="1" applyFill="1" applyBorder="1" applyAlignment="1">
      <alignment vertical="center" wrapText="1"/>
    </xf>
    <xf numFmtId="10" fontId="9" fillId="6" borderId="16" xfId="0" applyNumberFormat="1" applyFont="1" applyFill="1" applyBorder="1" applyAlignment="1">
      <alignment vertical="center"/>
    </xf>
    <xf numFmtId="0" fontId="9" fillId="6" borderId="46" xfId="0" applyFont="1" applyFill="1" applyBorder="1" applyAlignment="1">
      <alignment vertical="center"/>
    </xf>
    <xf numFmtId="0" fontId="0" fillId="6" borderId="16" xfId="0" applyFill="1" applyBorder="1" applyAlignment="1">
      <alignment vertical="center"/>
    </xf>
    <xf numFmtId="0" fontId="0" fillId="6" borderId="48" xfId="0" applyFill="1" applyBorder="1" applyAlignment="1">
      <alignment vertical="center"/>
    </xf>
    <xf numFmtId="0" fontId="12" fillId="0" borderId="0" xfId="0" applyFont="1" applyAlignment="1">
      <alignment horizontal="center" vertical="center" wrapText="1"/>
    </xf>
    <xf numFmtId="0" fontId="12" fillId="0" borderId="0" xfId="0" applyFont="1" applyAlignment="1">
      <alignment horizontal="center" vertical="center"/>
    </xf>
    <xf numFmtId="0" fontId="1" fillId="0" borderId="0" xfId="0" applyFont="1" applyAlignment="1">
      <alignment horizontal="center" vertical="center" wrapText="1"/>
    </xf>
    <xf numFmtId="0" fontId="6" fillId="3" borderId="29" xfId="0" applyFont="1" applyFill="1" applyBorder="1" applyAlignment="1">
      <alignment horizontal="center" vertical="center" wrapText="1"/>
    </xf>
    <xf numFmtId="0" fontId="4" fillId="6" borderId="27" xfId="0" applyFont="1" applyFill="1" applyBorder="1" applyAlignment="1">
      <alignment horizontal="center" vertical="center" wrapText="1"/>
    </xf>
    <xf numFmtId="0" fontId="1" fillId="0" borderId="27" xfId="0" applyFont="1" applyBorder="1" applyAlignment="1">
      <alignment horizontal="center" vertical="center" wrapText="1"/>
    </xf>
    <xf numFmtId="0" fontId="8" fillId="5" borderId="27" xfId="0" applyFont="1" applyFill="1" applyBorder="1" applyAlignment="1">
      <alignment horizontal="center" vertical="center" wrapText="1"/>
    </xf>
    <xf numFmtId="0" fontId="2" fillId="6" borderId="31" xfId="0" applyFont="1" applyFill="1" applyBorder="1" applyAlignment="1">
      <alignment horizontal="center" vertical="center" wrapText="1"/>
    </xf>
    <xf numFmtId="0" fontId="1" fillId="0" borderId="13" xfId="0" applyFont="1" applyBorder="1" applyAlignment="1">
      <alignment horizontal="center" vertical="center" wrapText="1"/>
    </xf>
    <xf numFmtId="0" fontId="1" fillId="0" borderId="45" xfId="0" applyFont="1" applyBorder="1" applyAlignment="1">
      <alignment horizontal="center" vertical="center" wrapText="1"/>
    </xf>
    <xf numFmtId="0" fontId="8" fillId="5" borderId="0" xfId="0" applyFont="1" applyFill="1" applyAlignment="1">
      <alignment horizontal="center" vertical="center" wrapText="1"/>
    </xf>
    <xf numFmtId="0" fontId="2" fillId="7" borderId="26" xfId="0" applyFont="1" applyFill="1" applyBorder="1" applyAlignment="1">
      <alignment horizontal="center" vertical="center"/>
    </xf>
    <xf numFmtId="0" fontId="4" fillId="4" borderId="27" xfId="0" applyFont="1" applyFill="1" applyBorder="1" applyAlignment="1">
      <alignment horizontal="center" vertical="center" wrapText="1"/>
    </xf>
    <xf numFmtId="0" fontId="2" fillId="8" borderId="26" xfId="0" applyFont="1" applyFill="1" applyBorder="1" applyAlignment="1">
      <alignment horizontal="center" vertical="center"/>
    </xf>
    <xf numFmtId="0" fontId="2" fillId="9" borderId="27" xfId="0" applyFont="1" applyFill="1" applyBorder="1" applyAlignment="1">
      <alignment horizontal="center" vertical="center" wrapText="1"/>
    </xf>
    <xf numFmtId="0" fontId="1" fillId="11" borderId="27" xfId="0" applyFont="1" applyFill="1" applyBorder="1" applyAlignment="1">
      <alignment horizontal="center" vertical="center" wrapText="1"/>
    </xf>
    <xf numFmtId="0" fontId="1" fillId="0" borderId="47" xfId="0" applyFont="1" applyBorder="1" applyAlignment="1">
      <alignment horizontal="center" vertical="center" wrapText="1"/>
    </xf>
    <xf numFmtId="0" fontId="0" fillId="0" borderId="0" xfId="0" applyAlignment="1">
      <alignment horizontal="center"/>
    </xf>
    <xf numFmtId="0" fontId="17" fillId="0" borderId="16" xfId="0" applyFont="1" applyBorder="1" applyAlignment="1">
      <alignment horizontal="center" vertical="center"/>
    </xf>
    <xf numFmtId="0" fontId="17" fillId="0" borderId="28" xfId="0" applyFont="1" applyBorder="1" applyAlignment="1">
      <alignment horizontal="center" vertical="center" wrapText="1"/>
    </xf>
    <xf numFmtId="0" fontId="18" fillId="0" borderId="16" xfId="0" applyFont="1" applyBorder="1" applyAlignment="1">
      <alignment horizontal="center" vertical="center"/>
    </xf>
    <xf numFmtId="0" fontId="18" fillId="0" borderId="17" xfId="0" applyFont="1" applyBorder="1" applyAlignment="1">
      <alignment horizontal="center" vertical="center"/>
    </xf>
    <xf numFmtId="0" fontId="17" fillId="0" borderId="17" xfId="0" applyFont="1" applyBorder="1" applyAlignment="1">
      <alignment horizontal="center" vertical="center"/>
    </xf>
    <xf numFmtId="0" fontId="17" fillId="0" borderId="27" xfId="0" applyFont="1" applyBorder="1" applyAlignment="1">
      <alignment horizontal="center" vertical="center" wrapText="1"/>
    </xf>
    <xf numFmtId="0" fontId="4" fillId="12" borderId="38"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1" fillId="0" borderId="28" xfId="0" applyFont="1" applyBorder="1" applyAlignment="1">
      <alignment horizontal="center" vertical="center" wrapText="1"/>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6"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16" xfId="0" applyFont="1" applyBorder="1" applyAlignment="1">
      <alignment horizontal="center" vertical="center"/>
    </xf>
    <xf numFmtId="0" fontId="19" fillId="0" borderId="28" xfId="0" applyFont="1" applyBorder="1" applyAlignment="1">
      <alignment horizontal="center" vertical="center" wrapText="1"/>
    </xf>
    <xf numFmtId="0" fontId="19" fillId="0" borderId="17" xfId="0" applyFont="1" applyBorder="1" applyAlignment="1">
      <alignment horizontal="center" vertical="center"/>
    </xf>
    <xf numFmtId="0" fontId="11" fillId="0" borderId="19" xfId="0" applyFont="1" applyBorder="1" applyAlignment="1">
      <alignment horizontal="center" vertical="center" wrapText="1"/>
    </xf>
    <xf numFmtId="0" fontId="3" fillId="14" borderId="20" xfId="0" applyFont="1" applyFill="1" applyBorder="1"/>
    <xf numFmtId="0" fontId="3" fillId="14" borderId="21" xfId="0" applyFont="1" applyFill="1" applyBorder="1"/>
    <xf numFmtId="0" fontId="0" fillId="14" borderId="21" xfId="0" applyFill="1" applyBorder="1"/>
    <xf numFmtId="0" fontId="0" fillId="14" borderId="22" xfId="0" applyFill="1" applyBorder="1"/>
    <xf numFmtId="0" fontId="2" fillId="14" borderId="49" xfId="0" applyFont="1" applyFill="1" applyBorder="1" applyAlignment="1">
      <alignment horizontal="left" vertical="center"/>
    </xf>
    <xf numFmtId="0" fontId="2" fillId="14" borderId="0" xfId="0" applyFont="1" applyFill="1" applyAlignment="1">
      <alignment horizontal="left" vertical="center"/>
    </xf>
    <xf numFmtId="0" fontId="0" fillId="14" borderId="0" xfId="0" applyFill="1"/>
    <xf numFmtId="0" fontId="0" fillId="14" borderId="50" xfId="0" applyFill="1" applyBorder="1"/>
    <xf numFmtId="0" fontId="2" fillId="14" borderId="23" xfId="0" applyFont="1" applyFill="1" applyBorder="1" applyAlignment="1">
      <alignment horizontal="left" vertical="center"/>
    </xf>
    <xf numFmtId="0" fontId="1" fillId="14" borderId="24" xfId="0" applyFont="1" applyFill="1" applyBorder="1" applyAlignment="1">
      <alignment horizontal="left" vertical="center"/>
    </xf>
    <xf numFmtId="0" fontId="0" fillId="14" borderId="24" xfId="0" applyFill="1" applyBorder="1"/>
    <xf numFmtId="0" fontId="0" fillId="14" borderId="25" xfId="0" applyFill="1" applyBorder="1"/>
    <xf numFmtId="0" fontId="23" fillId="16" borderId="0" xfId="2" applyAlignment="1">
      <alignment horizontal="center" vertical="center"/>
    </xf>
    <xf numFmtId="0" fontId="24" fillId="17" borderId="0" xfId="3" applyAlignment="1">
      <alignment horizontal="center" vertical="center"/>
    </xf>
    <xf numFmtId="0" fontId="22" fillId="15" borderId="0" xfId="1" applyAlignment="1">
      <alignment horizontal="center" vertical="center"/>
    </xf>
    <xf numFmtId="0" fontId="2" fillId="9" borderId="16" xfId="0" applyFont="1" applyFill="1" applyBorder="1" applyAlignment="1">
      <alignment horizontal="center" vertical="center" wrapText="1"/>
    </xf>
    <xf numFmtId="0" fontId="1" fillId="0" borderId="0" xfId="0" applyFont="1"/>
    <xf numFmtId="0" fontId="2" fillId="0" borderId="0" xfId="0" applyFont="1" applyAlignment="1">
      <alignment horizontal="center" vertical="center"/>
    </xf>
    <xf numFmtId="1" fontId="17" fillId="0" borderId="16" xfId="0" applyNumberFormat="1" applyFont="1" applyBorder="1" applyAlignment="1">
      <alignment horizontal="center" vertical="center"/>
    </xf>
    <xf numFmtId="1" fontId="17" fillId="0" borderId="16" xfId="0" applyNumberFormat="1" applyFont="1" applyBorder="1" applyAlignment="1">
      <alignment horizontal="center" vertical="center" wrapText="1"/>
    </xf>
    <xf numFmtId="1" fontId="18" fillId="0" borderId="16" xfId="0" applyNumberFormat="1" applyFont="1" applyBorder="1" applyAlignment="1">
      <alignment horizontal="center" vertical="center"/>
    </xf>
    <xf numFmtId="1" fontId="18" fillId="0" borderId="17" xfId="0" applyNumberFormat="1" applyFont="1" applyBorder="1" applyAlignment="1">
      <alignment horizontal="center" vertical="center"/>
    </xf>
    <xf numFmtId="1" fontId="17" fillId="0" borderId="17" xfId="0" applyNumberFormat="1" applyFont="1" applyBorder="1" applyAlignment="1">
      <alignment horizontal="center" vertical="center" wrapText="1"/>
    </xf>
    <xf numFmtId="0" fontId="1" fillId="11" borderId="16" xfId="0" applyFont="1" applyFill="1" applyBorder="1" applyAlignment="1">
      <alignment horizontal="center" vertical="center" wrapText="1"/>
    </xf>
    <xf numFmtId="0" fontId="1" fillId="11" borderId="28" xfId="0" applyFont="1" applyFill="1" applyBorder="1" applyAlignment="1">
      <alignment horizontal="center" vertical="center" wrapText="1"/>
    </xf>
    <xf numFmtId="0" fontId="1" fillId="11" borderId="0" xfId="0" applyFont="1" applyFill="1" applyAlignment="1">
      <alignment horizontal="left" vertical="center"/>
    </xf>
    <xf numFmtId="0" fontId="0" fillId="11" borderId="0" xfId="0" applyFill="1"/>
    <xf numFmtId="0" fontId="1" fillId="11" borderId="16" xfId="0" applyFont="1" applyFill="1" applyBorder="1" applyAlignment="1">
      <alignment horizontal="center" vertical="center"/>
    </xf>
    <xf numFmtId="0" fontId="1" fillId="11" borderId="17" xfId="0" applyFont="1" applyFill="1" applyBorder="1" applyAlignment="1">
      <alignment horizontal="center" vertical="center"/>
    </xf>
    <xf numFmtId="0" fontId="19" fillId="11" borderId="16" xfId="0" applyFont="1" applyFill="1" applyBorder="1" applyAlignment="1">
      <alignment horizontal="center" vertical="center"/>
    </xf>
    <xf numFmtId="0" fontId="19" fillId="11" borderId="17" xfId="0" applyFont="1" applyFill="1" applyBorder="1" applyAlignment="1">
      <alignment horizontal="center" vertical="center"/>
    </xf>
    <xf numFmtId="0" fontId="19" fillId="11" borderId="28" xfId="0" applyFont="1" applyFill="1" applyBorder="1" applyAlignment="1">
      <alignment horizontal="center" vertical="center" wrapText="1"/>
    </xf>
    <xf numFmtId="0" fontId="4" fillId="18" borderId="43" xfId="0" applyFont="1" applyFill="1" applyBorder="1" applyAlignment="1">
      <alignment horizontal="center" vertical="center" wrapText="1"/>
    </xf>
    <xf numFmtId="0" fontId="1" fillId="0" borderId="31" xfId="0" applyFont="1" applyBorder="1" applyAlignment="1">
      <alignment horizontal="center" vertical="center" wrapText="1"/>
    </xf>
    <xf numFmtId="0" fontId="25" fillId="0" borderId="16" xfId="0" applyFont="1" applyBorder="1" applyAlignment="1">
      <alignment horizontal="center" vertical="center"/>
      <extLst>
        <ext xmlns:xfpb="http://schemas.microsoft.com/office/spreadsheetml/2022/featurepropertybag" uri="{C7286773-470A-42A8-94C5-96B5CB345126}">
          <xfpb:xfComplement i="0"/>
        </ext>
      </extLst>
    </xf>
    <xf numFmtId="0" fontId="25" fillId="0" borderId="0" xfId="0" applyFont="1" applyAlignment="1">
      <alignment horizontal="center" vertical="center"/>
      <extLst>
        <ext xmlns:xfpb="http://schemas.microsoft.com/office/spreadsheetml/2022/featurepropertybag" uri="{C7286773-470A-42A8-94C5-96B5CB345126}">
          <xfpb:xfComplement i="0"/>
        </ext>
      </extLst>
    </xf>
    <xf numFmtId="0" fontId="25" fillId="11" borderId="16" xfId="0" applyFont="1" applyFill="1" applyBorder="1" applyAlignment="1">
      <alignment horizontal="center" vertical="center"/>
      <extLst>
        <ext xmlns:xfpb="http://schemas.microsoft.com/office/spreadsheetml/2022/featurepropertybag" uri="{C7286773-470A-42A8-94C5-96B5CB345126}">
          <xfpb:xfComplement i="0"/>
        </ext>
      </extLst>
    </xf>
    <xf numFmtId="0" fontId="1" fillId="11" borderId="0" xfId="0" applyFont="1" applyFill="1" applyAlignment="1">
      <alignment horizontal="left" vertical="center" wrapText="1"/>
    </xf>
    <xf numFmtId="0" fontId="0" fillId="0" borderId="0" xfId="0" applyAlignment="1">
      <alignment vertical="top" wrapText="1"/>
    </xf>
    <xf numFmtId="0" fontId="1" fillId="11" borderId="0" xfId="0" applyFont="1" applyFill="1" applyAlignment="1">
      <alignment horizontal="left" vertical="center"/>
      <extLst>
        <ext xmlns:xfpb="http://schemas.microsoft.com/office/spreadsheetml/2022/featurepropertybag" uri="{C7286773-470A-42A8-94C5-96B5CB345126}">
          <xfpb:xfComplement i="0"/>
        </ext>
      </extLst>
    </xf>
    <xf numFmtId="0" fontId="4" fillId="6" borderId="16" xfId="0" applyFont="1" applyFill="1" applyBorder="1" applyAlignment="1">
      <alignment horizontal="center" vertical="center" wrapText="1"/>
    </xf>
    <xf numFmtId="0" fontId="17" fillId="0" borderId="17" xfId="0" applyFont="1" applyBorder="1" applyAlignment="1">
      <alignment horizontal="left" vertical="center" wrapText="1"/>
    </xf>
    <xf numFmtId="0" fontId="17" fillId="0" borderId="18" xfId="0" applyFont="1" applyBorder="1" applyAlignment="1">
      <alignment horizontal="left" vertical="center" wrapText="1"/>
    </xf>
    <xf numFmtId="0" fontId="17" fillId="0" borderId="19" xfId="0" applyFont="1" applyBorder="1" applyAlignment="1">
      <alignment horizontal="left" vertical="center" wrapText="1"/>
    </xf>
    <xf numFmtId="0" fontId="21" fillId="6" borderId="20" xfId="0" applyFont="1" applyFill="1" applyBorder="1" applyAlignment="1">
      <alignment horizontal="center" vertical="center"/>
    </xf>
    <xf numFmtId="0" fontId="21" fillId="6" borderId="21" xfId="0" applyFont="1" applyFill="1" applyBorder="1" applyAlignment="1">
      <alignment horizontal="center" vertical="center"/>
    </xf>
    <xf numFmtId="0" fontId="21" fillId="6" borderId="22" xfId="0" applyFont="1" applyFill="1" applyBorder="1" applyAlignment="1">
      <alignment horizontal="center" vertical="center"/>
    </xf>
    <xf numFmtId="0" fontId="21" fillId="6" borderId="23" xfId="0" applyFont="1" applyFill="1" applyBorder="1" applyAlignment="1">
      <alignment horizontal="center" vertical="center"/>
    </xf>
    <xf numFmtId="0" fontId="21" fillId="6" borderId="24" xfId="0" applyFont="1" applyFill="1" applyBorder="1" applyAlignment="1">
      <alignment horizontal="center" vertical="center"/>
    </xf>
    <xf numFmtId="0" fontId="21" fillId="6" borderId="25" xfId="0" applyFont="1" applyFill="1" applyBorder="1" applyAlignment="1">
      <alignment horizontal="center" vertical="center"/>
    </xf>
    <xf numFmtId="0" fontId="9" fillId="6" borderId="46" xfId="0" applyFont="1" applyFill="1" applyBorder="1" applyAlignment="1">
      <alignment vertical="center"/>
    </xf>
    <xf numFmtId="2" fontId="9" fillId="6" borderId="46" xfId="0" applyNumberFormat="1" applyFont="1" applyFill="1" applyBorder="1" applyAlignment="1">
      <alignment vertical="center"/>
    </xf>
    <xf numFmtId="0" fontId="1" fillId="0" borderId="17" xfId="0" applyFont="1" applyBorder="1" applyAlignment="1">
      <alignment horizontal="left" vertical="center" wrapText="1"/>
    </xf>
    <xf numFmtId="0" fontId="1" fillId="0" borderId="18" xfId="0" applyFont="1" applyBorder="1" applyAlignment="1">
      <alignment horizontal="left" vertical="center" wrapText="1"/>
    </xf>
    <xf numFmtId="0" fontId="1" fillId="0" borderId="19" xfId="0" applyFont="1" applyBorder="1" applyAlignment="1">
      <alignment horizontal="left" vertical="center" wrapText="1"/>
    </xf>
    <xf numFmtId="10" fontId="9" fillId="6" borderId="16" xfId="0" applyNumberFormat="1" applyFont="1" applyFill="1" applyBorder="1" applyAlignment="1">
      <alignment vertical="center"/>
    </xf>
    <xf numFmtId="0" fontId="6" fillId="3" borderId="36"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4" fillId="4" borderId="18"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9" fillId="6" borderId="17" xfId="0" applyFont="1" applyFill="1" applyBorder="1" applyAlignment="1">
      <alignment vertical="center"/>
    </xf>
    <xf numFmtId="0" fontId="9" fillId="6" borderId="18" xfId="0" applyFont="1" applyFill="1" applyBorder="1" applyAlignment="1">
      <alignment vertical="center"/>
    </xf>
    <xf numFmtId="0" fontId="9" fillId="6" borderId="44" xfId="0" applyFont="1" applyFill="1" applyBorder="1" applyAlignment="1">
      <alignment vertical="center"/>
    </xf>
    <xf numFmtId="0" fontId="0" fillId="0" borderId="0" xfId="0" applyAlignment="1">
      <alignment vertical="center" wrapText="1"/>
    </xf>
    <xf numFmtId="0" fontId="1" fillId="0" borderId="1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vertical="center" wrapText="1"/>
    </xf>
    <xf numFmtId="0" fontId="1" fillId="0" borderId="4" xfId="0" applyFont="1" applyBorder="1" applyAlignment="1">
      <alignment vertical="center" wrapText="1"/>
    </xf>
    <xf numFmtId="0" fontId="1" fillId="0" borderId="14" xfId="0" applyFont="1" applyBorder="1" applyAlignment="1">
      <alignment vertical="center" wrapText="1"/>
    </xf>
    <xf numFmtId="0" fontId="1" fillId="0" borderId="13" xfId="0" applyFont="1" applyBorder="1" applyAlignment="1">
      <alignment vertical="center" wrapText="1"/>
    </xf>
    <xf numFmtId="0" fontId="1" fillId="0" borderId="0" xfId="0" applyFont="1" applyAlignment="1">
      <alignment vertical="center" wrapText="1"/>
    </xf>
    <xf numFmtId="0" fontId="1" fillId="0" borderId="10" xfId="0" applyFont="1" applyBorder="1" applyAlignment="1">
      <alignment vertical="center" wrapText="1"/>
    </xf>
    <xf numFmtId="0" fontId="1" fillId="0" borderId="15" xfId="0" applyFont="1" applyBorder="1" applyAlignment="1">
      <alignment horizontal="justify" vertical="center"/>
    </xf>
    <xf numFmtId="0" fontId="1" fillId="0" borderId="9" xfId="0" applyFont="1" applyBorder="1" applyAlignment="1">
      <alignment horizontal="justify" vertical="center"/>
    </xf>
    <xf numFmtId="0" fontId="1" fillId="0" borderId="3" xfId="0" applyFont="1" applyBorder="1" applyAlignment="1">
      <alignment horizontal="justify" vertical="center"/>
    </xf>
    <xf numFmtId="0" fontId="1" fillId="0" borderId="0" xfId="0" applyFont="1" applyAlignment="1">
      <alignment horizontal="center" vertical="center"/>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3" xfId="0" applyFont="1" applyBorder="1" applyAlignment="1">
      <alignment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3" xfId="0" applyFont="1" applyBorder="1" applyAlignment="1">
      <alignment horizontal="center" vertical="center"/>
    </xf>
    <xf numFmtId="0" fontId="5" fillId="0" borderId="1" xfId="0" applyFont="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2" fillId="0" borderId="0" xfId="0" applyFont="1" applyAlignment="1">
      <alignment horizontal="right" vertical="center" wrapText="1"/>
    </xf>
    <xf numFmtId="0" fontId="1" fillId="0" borderId="9" xfId="0" applyFont="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11" borderId="0" xfId="0" applyFont="1" applyFill="1" applyAlignment="1">
      <alignment horizontal="left" vertical="center" wrapText="1"/>
    </xf>
    <xf numFmtId="0" fontId="0" fillId="0" borderId="0" xfId="0" applyAlignment="1">
      <alignment horizontal="left" vertical="center" wrapText="1"/>
    </xf>
    <xf numFmtId="0" fontId="2" fillId="9" borderId="16" xfId="0" applyFont="1" applyFill="1" applyBorder="1" applyAlignment="1">
      <alignment horizontal="left" vertical="center" wrapText="1"/>
    </xf>
    <xf numFmtId="0" fontId="19" fillId="0" borderId="16" xfId="0" applyFont="1" applyBorder="1" applyAlignment="1">
      <alignment horizontal="left" vertical="top" wrapText="1"/>
    </xf>
    <xf numFmtId="0" fontId="19" fillId="0" borderId="17" xfId="0" applyFont="1" applyBorder="1" applyAlignment="1">
      <alignment horizontal="left" vertical="top" wrapText="1"/>
    </xf>
    <xf numFmtId="0" fontId="19" fillId="0" borderId="18" xfId="0" applyFont="1" applyBorder="1" applyAlignment="1">
      <alignment horizontal="left" vertical="top" wrapText="1"/>
    </xf>
    <xf numFmtId="0" fontId="19" fillId="0" borderId="19" xfId="0" applyFont="1" applyBorder="1" applyAlignment="1">
      <alignment horizontal="left" vertical="top"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7" fillId="5" borderId="16" xfId="0" applyFont="1" applyFill="1" applyBorder="1" applyAlignment="1">
      <alignment horizontal="left" vertical="center" wrapText="1"/>
    </xf>
    <xf numFmtId="0" fontId="17" fillId="11" borderId="16" xfId="0" applyFont="1" applyFill="1" applyBorder="1" applyAlignment="1">
      <alignment horizontal="left" vertical="center" wrapText="1"/>
    </xf>
    <xf numFmtId="0" fontId="0" fillId="0" borderId="34" xfId="0" applyBorder="1" applyAlignment="1">
      <alignment horizontal="center" vertical="center"/>
    </xf>
    <xf numFmtId="0" fontId="19" fillId="0" borderId="17" xfId="0" applyFont="1" applyBorder="1" applyAlignment="1">
      <alignment horizontal="left"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1" fillId="11" borderId="17" xfId="0" applyFont="1" applyFill="1" applyBorder="1" applyAlignment="1">
      <alignment horizontal="left" vertical="center" wrapText="1"/>
    </xf>
    <xf numFmtId="0" fontId="1" fillId="11" borderId="18" xfId="0" applyFont="1" applyFill="1" applyBorder="1" applyAlignment="1">
      <alignment horizontal="left" vertical="center" wrapText="1"/>
    </xf>
    <xf numFmtId="0" fontId="1" fillId="11" borderId="19" xfId="0" applyFont="1" applyFill="1"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1" fillId="0" borderId="8" xfId="0" applyFont="1" applyBorder="1" applyAlignment="1">
      <alignment vertical="center"/>
    </xf>
    <xf numFmtId="0" fontId="1" fillId="0" borderId="9" xfId="0" applyFont="1" applyBorder="1" applyAlignment="1">
      <alignment vertical="center"/>
    </xf>
    <xf numFmtId="0" fontId="1" fillId="0" borderId="3" xfId="0" applyFont="1" applyBorder="1" applyAlignment="1">
      <alignment vertical="center"/>
    </xf>
    <xf numFmtId="0" fontId="4" fillId="6" borderId="37" xfId="0" applyFont="1" applyFill="1" applyBorder="1" applyAlignment="1">
      <alignment horizontal="left" vertical="center" wrapText="1"/>
    </xf>
    <xf numFmtId="0" fontId="1" fillId="0" borderId="3" xfId="0" applyFont="1" applyBorder="1" applyAlignment="1">
      <alignment horizontal="left" vertical="center" wrapText="1"/>
    </xf>
    <xf numFmtId="0" fontId="1" fillId="0" borderId="8" xfId="0" applyFont="1" applyBorder="1" applyAlignment="1">
      <alignment horizontal="left" vertical="center"/>
    </xf>
    <xf numFmtId="0" fontId="1" fillId="0" borderId="9" xfId="0" applyFont="1" applyBorder="1" applyAlignment="1">
      <alignment horizontal="left" vertical="center"/>
    </xf>
    <xf numFmtId="0" fontId="1" fillId="0" borderId="3" xfId="0" applyFont="1" applyBorder="1" applyAlignment="1">
      <alignment horizontal="left" vertical="center"/>
    </xf>
    <xf numFmtId="0" fontId="2" fillId="13" borderId="35" xfId="0" applyFont="1" applyFill="1" applyBorder="1" applyAlignment="1">
      <alignment horizontal="center" vertical="center" wrapText="1"/>
    </xf>
    <xf numFmtId="0" fontId="2" fillId="13" borderId="9" xfId="0" applyFont="1" applyFill="1" applyBorder="1" applyAlignment="1">
      <alignment horizontal="center" vertical="center" wrapText="1"/>
    </xf>
    <xf numFmtId="0" fontId="2" fillId="13" borderId="3" xfId="0" applyFont="1" applyFill="1" applyBorder="1" applyAlignment="1">
      <alignment horizontal="center" vertical="center" wrapText="1"/>
    </xf>
    <xf numFmtId="0" fontId="4" fillId="6" borderId="16" xfId="0" applyFont="1" applyFill="1" applyBorder="1" applyAlignment="1">
      <alignment horizontal="left" vertical="center" wrapText="1"/>
    </xf>
    <xf numFmtId="0" fontId="17" fillId="0" borderId="16" xfId="0" applyFont="1" applyBorder="1" applyAlignment="1">
      <alignment horizontal="left" vertical="center" wrapText="1"/>
    </xf>
    <xf numFmtId="0" fontId="17" fillId="0" borderId="17" xfId="0" applyFont="1" applyBorder="1" applyAlignment="1">
      <alignment vertical="center" wrapText="1"/>
    </xf>
    <xf numFmtId="0" fontId="17" fillId="0" borderId="18" xfId="0" applyFont="1" applyBorder="1" applyAlignment="1">
      <alignment vertical="center" wrapText="1"/>
    </xf>
    <xf numFmtId="0" fontId="17" fillId="0" borderId="19" xfId="0" applyFont="1" applyBorder="1" applyAlignment="1">
      <alignment vertical="center" wrapText="1"/>
    </xf>
    <xf numFmtId="0" fontId="19" fillId="11" borderId="17" xfId="0" applyFont="1" applyFill="1" applyBorder="1" applyAlignment="1">
      <alignment horizontal="left" vertical="top" wrapText="1"/>
    </xf>
    <xf numFmtId="0" fontId="19" fillId="11" borderId="18" xfId="0" applyFont="1" applyFill="1" applyBorder="1" applyAlignment="1">
      <alignment horizontal="left" vertical="top" wrapText="1"/>
    </xf>
    <xf numFmtId="0" fontId="19" fillId="11" borderId="19" xfId="0" applyFont="1" applyFill="1" applyBorder="1" applyAlignment="1">
      <alignment horizontal="left" vertical="top" wrapText="1"/>
    </xf>
    <xf numFmtId="0" fontId="14" fillId="0" borderId="16" xfId="0" applyFont="1" applyBorder="1" applyAlignment="1">
      <alignment horizontal="left" vertical="center"/>
    </xf>
    <xf numFmtId="0" fontId="13" fillId="0" borderId="16" xfId="0" applyFont="1" applyBorder="1" applyAlignment="1">
      <alignment horizontal="left" vertical="center" wrapText="1"/>
    </xf>
    <xf numFmtId="0" fontId="10" fillId="10" borderId="32" xfId="0" applyFont="1" applyFill="1" applyBorder="1" applyAlignment="1">
      <alignment vertical="center" wrapText="1"/>
    </xf>
    <xf numFmtId="0" fontId="10" fillId="10" borderId="33" xfId="0" applyFont="1" applyFill="1" applyBorder="1" applyAlignment="1">
      <alignment vertical="center" wrapText="1"/>
    </xf>
    <xf numFmtId="0" fontId="10" fillId="10" borderId="31" xfId="0" applyFont="1" applyFill="1" applyBorder="1" applyAlignment="1">
      <alignment vertical="center" wrapText="1"/>
    </xf>
    <xf numFmtId="0" fontId="10" fillId="10" borderId="18" xfId="0" applyFont="1" applyFill="1" applyBorder="1" applyAlignment="1">
      <alignment vertical="center" wrapText="1"/>
    </xf>
    <xf numFmtId="0" fontId="10" fillId="10" borderId="29" xfId="0" applyFont="1" applyFill="1" applyBorder="1" applyAlignment="1">
      <alignment vertical="center" wrapText="1"/>
    </xf>
    <xf numFmtId="0" fontId="10" fillId="10" borderId="30" xfId="0" applyFont="1" applyFill="1" applyBorder="1" applyAlignment="1">
      <alignment vertical="center" wrapText="1"/>
    </xf>
    <xf numFmtId="0" fontId="3" fillId="10" borderId="13" xfId="0" applyFont="1" applyFill="1" applyBorder="1" applyAlignment="1">
      <alignment vertical="center" wrapText="1"/>
    </xf>
    <xf numFmtId="0" fontId="3" fillId="10" borderId="0" xfId="0" applyFont="1" applyFill="1" applyAlignment="1">
      <alignment vertical="center" wrapText="1"/>
    </xf>
    <xf numFmtId="0" fontId="3" fillId="10" borderId="6" xfId="0" applyFont="1" applyFill="1" applyBorder="1" applyAlignment="1">
      <alignment vertical="center" wrapText="1"/>
    </xf>
    <xf numFmtId="0" fontId="3" fillId="10" borderId="12" xfId="0" applyFont="1" applyFill="1" applyBorder="1" applyAlignment="1">
      <alignment vertical="center" wrapText="1"/>
    </xf>
    <xf numFmtId="0" fontId="3" fillId="10" borderId="4" xfId="0" applyFont="1" applyFill="1" applyBorder="1" applyAlignment="1">
      <alignment vertical="center" wrapText="1"/>
    </xf>
    <xf numFmtId="0" fontId="3" fillId="10" borderId="5" xfId="0" applyFont="1" applyFill="1" applyBorder="1" applyAlignment="1">
      <alignment vertical="center" wrapText="1"/>
    </xf>
    <xf numFmtId="0" fontId="15" fillId="0" borderId="20" xfId="0" applyFont="1" applyBorder="1" applyAlignment="1">
      <alignment vertical="center" wrapText="1"/>
    </xf>
    <xf numFmtId="0" fontId="15" fillId="0" borderId="21" xfId="0" applyFont="1" applyBorder="1" applyAlignment="1">
      <alignment vertical="center" wrapText="1"/>
    </xf>
    <xf numFmtId="0" fontId="15" fillId="0" borderId="22" xfId="0" applyFont="1" applyBorder="1" applyAlignment="1">
      <alignment vertical="center" wrapText="1"/>
    </xf>
    <xf numFmtId="0" fontId="15" fillId="0" borderId="23" xfId="0" applyFont="1" applyBorder="1" applyAlignment="1">
      <alignment vertical="center" wrapText="1"/>
    </xf>
    <xf numFmtId="0" fontId="15" fillId="0" borderId="24" xfId="0" applyFont="1" applyBorder="1" applyAlignment="1">
      <alignment vertical="center" wrapText="1"/>
    </xf>
    <xf numFmtId="0" fontId="15" fillId="0" borderId="25" xfId="0" applyFont="1" applyBorder="1" applyAlignment="1">
      <alignment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0" borderId="16" xfId="0" applyFont="1" applyBorder="1" applyAlignment="1">
      <alignment horizontal="left" vertical="center" wrapText="1"/>
    </xf>
    <xf numFmtId="0" fontId="11" fillId="0" borderId="16" xfId="0" applyFont="1" applyBorder="1" applyAlignment="1">
      <alignment horizontal="center" vertical="center" wrapText="1"/>
    </xf>
    <xf numFmtId="0" fontId="12" fillId="0" borderId="34" xfId="0" applyFont="1" applyBorder="1" applyAlignment="1">
      <alignment horizontal="center" vertical="center"/>
    </xf>
    <xf numFmtId="0" fontId="11" fillId="2" borderId="16" xfId="0" applyFont="1" applyFill="1" applyBorder="1" applyAlignment="1">
      <alignment horizontal="left" vertical="center" wrapText="1"/>
    </xf>
    <xf numFmtId="0" fontId="12" fillId="0" borderId="34" xfId="0" applyFont="1" applyBorder="1" applyAlignment="1">
      <alignment horizontal="center" vertical="center" wrapText="1"/>
    </xf>
    <xf numFmtId="0" fontId="13" fillId="0" borderId="16" xfId="0" applyFont="1" applyBorder="1" applyAlignment="1">
      <alignment horizontal="center" vertical="center"/>
    </xf>
    <xf numFmtId="0" fontId="0" fillId="0" borderId="16" xfId="0" applyBorder="1" applyAlignment="1">
      <alignment horizontal="left" vertical="center" wrapText="1"/>
    </xf>
    <xf numFmtId="0" fontId="0" fillId="0" borderId="16" xfId="0" applyBorder="1" applyAlignment="1">
      <alignment vertical="center"/>
    </xf>
    <xf numFmtId="0" fontId="11" fillId="0" borderId="16" xfId="0" applyFont="1" applyBorder="1" applyAlignment="1">
      <alignment vertical="center"/>
    </xf>
    <xf numFmtId="0" fontId="1" fillId="11" borderId="8" xfId="0" applyFont="1" applyFill="1" applyBorder="1" applyAlignment="1">
      <alignment horizontal="left" vertical="center" wrapText="1"/>
    </xf>
    <xf numFmtId="0" fontId="1" fillId="11" borderId="9" xfId="0" applyFont="1" applyFill="1" applyBorder="1" applyAlignment="1">
      <alignment horizontal="left" vertical="center" wrapText="1"/>
    </xf>
    <xf numFmtId="0" fontId="1" fillId="11" borderId="3" xfId="0" applyFont="1" applyFill="1" applyBorder="1" applyAlignment="1">
      <alignment horizontal="left" vertical="center" wrapText="1"/>
    </xf>
    <xf numFmtId="0" fontId="1" fillId="11" borderId="1" xfId="0" applyFont="1" applyFill="1" applyBorder="1" applyAlignment="1">
      <alignment horizontal="left"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11" borderId="8" xfId="0" applyFont="1" applyFill="1" applyBorder="1" applyAlignment="1">
      <alignment horizontal="left" vertical="center"/>
    </xf>
    <xf numFmtId="0" fontId="1" fillId="11" borderId="9" xfId="0" applyFont="1" applyFill="1" applyBorder="1" applyAlignment="1">
      <alignment horizontal="left" vertical="center"/>
    </xf>
    <xf numFmtId="0" fontId="1" fillId="11" borderId="3" xfId="0" applyFont="1" applyFill="1" applyBorder="1" applyAlignment="1">
      <alignment horizontal="left" vertical="center"/>
    </xf>
    <xf numFmtId="0" fontId="1" fillId="14" borderId="0" xfId="0" applyFont="1" applyFill="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 fillId="0" borderId="15" xfId="0" applyFont="1" applyBorder="1" applyAlignment="1">
      <alignment vertical="center" wrapText="1"/>
    </xf>
    <xf numFmtId="0" fontId="10" fillId="10" borderId="30"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10" fillId="10" borderId="18" xfId="0" applyFont="1" applyFill="1" applyBorder="1" applyAlignment="1">
      <alignment horizontal="center" vertical="center" wrapText="1"/>
    </xf>
    <xf numFmtId="0" fontId="10" fillId="10" borderId="19" xfId="0" applyFont="1" applyFill="1" applyBorder="1" applyAlignment="1">
      <alignment horizontal="center" vertical="center" wrapText="1"/>
    </xf>
  </cellXfs>
  <cellStyles count="4">
    <cellStyle name="Κακό" xfId="2" builtinId="27"/>
    <cellStyle name="Καλό" xfId="1" builtinId="26"/>
    <cellStyle name="Κανονικό" xfId="0" builtinId="0"/>
    <cellStyle name="Ουδέτερο" xfId="3" builtinId="28"/>
  </cellStyles>
  <dxfs count="9">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s>
  <tableStyles count="0" defaultTableStyle="TableStyleMedium2" defaultPivotStyle="PivotStyleLight16"/>
  <colors>
    <mruColors>
      <color rgb="FFBDD6EF"/>
      <color rgb="FFCC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alcChain" Target="calcChain.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microsoft.com/office/2017/10/relationships/person" Target="persons/person.xml"/><Relationship Id="rId4" Type="http://schemas.openxmlformats.org/officeDocument/2006/relationships/sharedStrings" Target="sharedString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User" id="{3F2D81D9-F30C-BF42-9465-042086AFF1E4}" userId="User" providerId="None"/>
</personList>
</file>

<file path=xl/theme/theme1.xml><?xml version="1.0" encoding="utf-8"?>
<a:theme xmlns:a="http://schemas.openxmlformats.org/drawingml/2006/main" name="Θέμα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79" dT="2022-11-10T15:41:57.62" personId="{3F2D81D9-F30C-BF42-9465-042086AFF1E4}" id="{05E3D2DA-0A9C-3244-8CA0-1B85C1DDE95E}">
    <text>Please do not move.</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51"/>
  <sheetViews>
    <sheetView tabSelected="1" view="pageBreakPreview" topLeftCell="A97" zoomScale="106" zoomScaleNormal="106" zoomScaleSheetLayoutView="106" workbookViewId="0">
      <selection activeCell="J97" sqref="J97"/>
    </sheetView>
  </sheetViews>
  <sheetFormatPr defaultColWidth="11" defaultRowHeight="15.75"/>
  <cols>
    <col min="1" max="1" width="3.625" style="48" bestFit="1" customWidth="1"/>
    <col min="7" max="7" width="13.625" customWidth="1"/>
    <col min="8" max="8" width="15.625" customWidth="1"/>
    <col min="9" max="9" width="14.625" customWidth="1"/>
    <col min="10" max="10" width="14.875" bestFit="1" customWidth="1"/>
    <col min="11" max="11" width="11" customWidth="1"/>
    <col min="12" max="12" width="25.75" customWidth="1"/>
    <col min="13" max="13" width="10.625" customWidth="1"/>
    <col min="14" max="14" width="7.875" customWidth="1"/>
    <col min="15" max="15" width="5.75" style="86" customWidth="1"/>
    <col min="16" max="16" width="7.75" customWidth="1"/>
  </cols>
  <sheetData>
    <row r="1" spans="1:10">
      <c r="A1" s="4"/>
      <c r="B1" s="5"/>
      <c r="C1" s="5"/>
      <c r="D1" s="4"/>
      <c r="E1" s="4"/>
      <c r="F1" s="158"/>
      <c r="G1" s="158"/>
      <c r="H1" s="135"/>
      <c r="I1" s="135"/>
      <c r="J1" s="135"/>
    </row>
    <row r="2" spans="1:10" ht="16.5" thickBot="1">
      <c r="A2" s="4"/>
      <c r="B2" s="5"/>
      <c r="C2" s="5"/>
      <c r="D2" s="4"/>
      <c r="E2" s="4"/>
      <c r="F2" s="5"/>
      <c r="G2" s="147"/>
      <c r="H2" s="147"/>
      <c r="I2" s="147"/>
      <c r="J2" s="147"/>
    </row>
    <row r="3" spans="1:10" ht="15.95" customHeight="1" thickBot="1">
      <c r="A3" s="147"/>
      <c r="B3" s="160" t="s">
        <v>0</v>
      </c>
      <c r="C3" s="161"/>
      <c r="D3" s="187"/>
      <c r="E3" s="238"/>
      <c r="F3" s="159"/>
      <c r="G3" s="159"/>
      <c r="H3" s="159"/>
      <c r="I3" s="239"/>
      <c r="J3" s="6"/>
    </row>
    <row r="4" spans="1:10">
      <c r="A4" s="147"/>
      <c r="D4" s="3"/>
      <c r="E4" s="5"/>
      <c r="H4" s="6"/>
      <c r="I4" s="6"/>
      <c r="J4" s="6"/>
    </row>
    <row r="5" spans="1:10" ht="16.5" thickBot="1">
      <c r="A5" s="147"/>
      <c r="D5" s="3"/>
      <c r="E5" s="7"/>
      <c r="F5" s="8"/>
      <c r="H5" s="6"/>
      <c r="I5" s="6"/>
      <c r="J5" s="6"/>
    </row>
    <row r="6" spans="1:10" ht="16.5" thickBot="1">
      <c r="A6" s="147"/>
      <c r="B6" s="160" t="s">
        <v>1</v>
      </c>
      <c r="C6" s="161"/>
      <c r="D6" s="187"/>
      <c r="E6" s="238"/>
      <c r="F6" s="159"/>
      <c r="G6" s="159"/>
      <c r="H6" s="159"/>
      <c r="I6" s="239"/>
      <c r="J6" s="6"/>
    </row>
    <row r="7" spans="1:10" ht="16.5" thickBot="1">
      <c r="A7" s="4"/>
      <c r="B7" s="160" t="s">
        <v>2</v>
      </c>
      <c r="C7" s="161"/>
      <c r="D7" s="187"/>
      <c r="E7" s="238"/>
      <c r="F7" s="159"/>
      <c r="G7" s="159"/>
      <c r="H7" s="159"/>
      <c r="I7" s="239"/>
      <c r="J7" s="6"/>
    </row>
    <row r="8" spans="1:10" ht="16.5" thickBot="1">
      <c r="A8" s="4"/>
      <c r="B8" s="160" t="s">
        <v>3</v>
      </c>
      <c r="C8" s="161"/>
      <c r="D8" s="187"/>
      <c r="E8" s="238"/>
      <c r="F8" s="159"/>
      <c r="G8" s="159"/>
      <c r="H8" s="159"/>
      <c r="I8" s="239"/>
      <c r="J8" s="6"/>
    </row>
    <row r="9" spans="1:10" ht="16.5" thickBot="1">
      <c r="A9" s="4"/>
      <c r="B9" s="9"/>
      <c r="C9" s="9"/>
      <c r="D9" s="10"/>
      <c r="E9" s="9"/>
      <c r="F9" s="159"/>
      <c r="G9" s="159"/>
      <c r="H9" s="6"/>
      <c r="I9" s="6"/>
      <c r="J9" s="6"/>
    </row>
    <row r="10" spans="1:10" ht="17.100000000000001" customHeight="1" thickBot="1">
      <c r="A10" s="4"/>
      <c r="B10" s="160" t="s">
        <v>4</v>
      </c>
      <c r="C10" s="161"/>
      <c r="D10" s="161"/>
      <c r="E10" s="238"/>
      <c r="F10" s="159"/>
      <c r="G10" s="159"/>
      <c r="H10" s="159"/>
      <c r="I10" s="239"/>
      <c r="J10" s="6"/>
    </row>
    <row r="11" spans="1:10" ht="17.100000000000001" customHeight="1" thickBot="1">
      <c r="A11" s="4"/>
      <c r="B11" s="160" t="s">
        <v>5</v>
      </c>
      <c r="C11" s="161"/>
      <c r="D11" s="161"/>
      <c r="E11" s="238"/>
      <c r="F11" s="159"/>
      <c r="G11" s="159"/>
      <c r="H11" s="159"/>
      <c r="I11" s="239"/>
      <c r="J11" s="6"/>
    </row>
    <row r="12" spans="1:10">
      <c r="A12" s="4"/>
      <c r="B12" s="5"/>
      <c r="C12" s="5"/>
      <c r="D12" s="4"/>
      <c r="E12" s="11"/>
      <c r="F12" s="3"/>
      <c r="G12" s="147"/>
      <c r="H12" s="147"/>
      <c r="I12" s="147"/>
      <c r="J12" s="147"/>
    </row>
    <row r="13" spans="1:10" ht="16.5" thickBot="1">
      <c r="A13" s="4"/>
      <c r="B13" s="154" t="s">
        <v>6</v>
      </c>
      <c r="C13" s="154"/>
      <c r="D13" s="154"/>
      <c r="E13" s="154"/>
      <c r="F13" s="154"/>
      <c r="G13" s="154"/>
      <c r="H13" s="154"/>
      <c r="I13" s="154"/>
      <c r="J13" s="6"/>
    </row>
    <row r="14" spans="1:10" ht="16.5" thickBot="1">
      <c r="A14" s="12" t="s">
        <v>7</v>
      </c>
      <c r="B14" s="155" t="s">
        <v>8</v>
      </c>
      <c r="C14" s="156"/>
      <c r="D14" s="156"/>
      <c r="E14" s="156"/>
      <c r="F14" s="156"/>
      <c r="G14" s="156"/>
      <c r="H14" s="156"/>
      <c r="I14" s="157"/>
      <c r="J14" s="6"/>
    </row>
    <row r="15" spans="1:10" ht="16.5" thickBot="1">
      <c r="A15" s="13">
        <v>1</v>
      </c>
      <c r="B15" s="148" t="s">
        <v>9</v>
      </c>
      <c r="C15" s="149"/>
      <c r="D15" s="150"/>
      <c r="E15" s="151"/>
      <c r="F15" s="152"/>
      <c r="G15" s="152"/>
      <c r="H15" s="152"/>
      <c r="I15" s="153"/>
      <c r="J15" s="6"/>
    </row>
    <row r="16" spans="1:10" ht="16.5" thickBot="1">
      <c r="A16" s="13">
        <v>2</v>
      </c>
      <c r="B16" s="148" t="s">
        <v>10</v>
      </c>
      <c r="C16" s="149"/>
      <c r="D16" s="150"/>
      <c r="E16" s="151"/>
      <c r="F16" s="152"/>
      <c r="G16" s="152"/>
      <c r="H16" s="152"/>
      <c r="I16" s="153"/>
      <c r="J16" s="6"/>
    </row>
    <row r="17" spans="1:16" ht="16.5" thickBot="1">
      <c r="A17" s="13">
        <v>3</v>
      </c>
      <c r="B17" s="148" t="s">
        <v>11</v>
      </c>
      <c r="C17" s="149"/>
      <c r="D17" s="150"/>
      <c r="E17" s="151"/>
      <c r="F17" s="152"/>
      <c r="G17" s="152"/>
      <c r="H17" s="152"/>
      <c r="I17" s="153"/>
      <c r="J17" s="6"/>
    </row>
    <row r="18" spans="1:16" ht="26.1" customHeight="1" thickBot="1">
      <c r="A18" s="13">
        <v>4</v>
      </c>
      <c r="B18" s="148" t="s">
        <v>12</v>
      </c>
      <c r="C18" s="149"/>
      <c r="D18" s="150"/>
      <c r="E18" s="151"/>
      <c r="F18" s="152"/>
      <c r="G18" s="152"/>
      <c r="H18" s="152"/>
      <c r="I18" s="153"/>
      <c r="J18" s="6"/>
    </row>
    <row r="19" spans="1:16" ht="27.95" customHeight="1" thickBot="1">
      <c r="A19" s="13">
        <v>5</v>
      </c>
      <c r="B19" s="148" t="s">
        <v>13</v>
      </c>
      <c r="C19" s="149"/>
      <c r="D19" s="150"/>
      <c r="E19" s="151"/>
      <c r="F19" s="152"/>
      <c r="G19" s="152"/>
      <c r="H19" s="152"/>
      <c r="I19" s="153"/>
      <c r="J19" s="6"/>
    </row>
    <row r="20" spans="1:16" ht="27.95" customHeight="1" thickBot="1">
      <c r="A20" s="13">
        <v>6</v>
      </c>
      <c r="B20" s="183" t="s">
        <v>14</v>
      </c>
      <c r="C20" s="184"/>
      <c r="D20" s="185"/>
      <c r="E20" s="151"/>
      <c r="F20" s="152"/>
      <c r="G20" s="152"/>
      <c r="H20" s="152"/>
      <c r="I20" s="153"/>
      <c r="J20" s="6"/>
    </row>
    <row r="21" spans="1:16" ht="16.5" thickBot="1">
      <c r="A21" s="14" t="s">
        <v>15</v>
      </c>
      <c r="B21" s="155" t="s">
        <v>16</v>
      </c>
      <c r="C21" s="156"/>
      <c r="D21" s="156"/>
      <c r="E21" s="156"/>
      <c r="F21" s="156"/>
      <c r="G21" s="156"/>
      <c r="H21" s="156"/>
      <c r="I21" s="157"/>
      <c r="J21" s="6"/>
    </row>
    <row r="22" spans="1:16" ht="24" customHeight="1" thickBot="1">
      <c r="A22" s="136">
        <v>1</v>
      </c>
      <c r="B22" s="138" t="s">
        <v>17</v>
      </c>
      <c r="C22" s="139"/>
      <c r="D22" s="140"/>
      <c r="E22" s="144" t="s">
        <v>18</v>
      </c>
      <c r="F22" s="145"/>
      <c r="G22" s="145"/>
      <c r="H22" s="145"/>
      <c r="I22" s="146"/>
      <c r="J22" s="6"/>
    </row>
    <row r="23" spans="1:16" ht="42" customHeight="1" thickBot="1">
      <c r="A23" s="137"/>
      <c r="B23" s="141"/>
      <c r="C23" s="142"/>
      <c r="D23" s="143"/>
      <c r="E23" s="246" t="s">
        <v>19</v>
      </c>
      <c r="F23" s="149"/>
      <c r="G23" s="149"/>
      <c r="H23" s="149"/>
      <c r="I23" s="150"/>
      <c r="J23" s="6"/>
    </row>
    <row r="24" spans="1:16" ht="16.5" thickBot="1">
      <c r="A24" s="14" t="s">
        <v>20</v>
      </c>
      <c r="B24" s="155" t="s">
        <v>21</v>
      </c>
      <c r="C24" s="156"/>
      <c r="D24" s="156"/>
      <c r="E24" s="156"/>
      <c r="F24" s="156"/>
      <c r="G24" s="156"/>
      <c r="H24" s="156"/>
      <c r="I24" s="157"/>
      <c r="J24" s="6"/>
    </row>
    <row r="25" spans="1:16" ht="18" customHeight="1" thickBot="1">
      <c r="A25" s="15">
        <v>1</v>
      </c>
      <c r="B25" s="160" t="s">
        <v>22</v>
      </c>
      <c r="C25" s="161"/>
      <c r="D25" s="187"/>
      <c r="E25" s="151"/>
      <c r="F25" s="152"/>
      <c r="G25" s="152"/>
      <c r="H25" s="152"/>
      <c r="I25" s="153"/>
      <c r="J25" s="6"/>
    </row>
    <row r="26" spans="1:16" ht="17.100000000000001" customHeight="1" thickBot="1">
      <c r="A26" s="15">
        <v>2</v>
      </c>
      <c r="B26" s="188" t="s">
        <v>23</v>
      </c>
      <c r="C26" s="189"/>
      <c r="D26" s="190"/>
      <c r="E26" s="151"/>
      <c r="F26" s="152"/>
      <c r="G26" s="152"/>
      <c r="H26" s="152"/>
      <c r="I26" s="153"/>
      <c r="J26" s="6"/>
    </row>
    <row r="27" spans="1:16" ht="16.5" thickBot="1">
      <c r="A27" s="4"/>
      <c r="B27" s="5"/>
      <c r="C27" s="5"/>
      <c r="D27" s="5"/>
      <c r="E27" s="4"/>
      <c r="F27" s="4"/>
      <c r="G27" s="4"/>
      <c r="H27" s="4"/>
      <c r="I27" s="4"/>
      <c r="J27" s="6"/>
    </row>
    <row r="28" spans="1:16" ht="51" customHeight="1" thickBot="1">
      <c r="A28" s="12" t="s">
        <v>24</v>
      </c>
      <c r="B28" s="191" t="s">
        <v>25</v>
      </c>
      <c r="C28" s="192"/>
      <c r="D28" s="192"/>
      <c r="E28" s="192"/>
      <c r="F28" s="192"/>
      <c r="G28" s="192"/>
      <c r="H28" s="192"/>
      <c r="I28" s="192"/>
      <c r="J28" s="192"/>
      <c r="K28" s="193"/>
    </row>
    <row r="29" spans="1:16" ht="15.95" customHeight="1" thickBot="1">
      <c r="A29" s="15">
        <v>1</v>
      </c>
      <c r="B29" s="234" t="s">
        <v>26</v>
      </c>
      <c r="C29" s="235"/>
      <c r="D29" s="236"/>
      <c r="E29" s="240"/>
      <c r="F29" s="241"/>
      <c r="G29" s="241"/>
      <c r="H29" s="241"/>
      <c r="I29" s="241"/>
      <c r="J29" s="241"/>
      <c r="K29" s="242"/>
      <c r="M29" s="243" t="s">
        <v>85</v>
      </c>
      <c r="N29" s="243"/>
      <c r="O29" s="243"/>
      <c r="P29" s="243"/>
    </row>
    <row r="30" spans="1:16" ht="17.100000000000001" customHeight="1" thickBot="1">
      <c r="A30" s="15">
        <v>2</v>
      </c>
      <c r="B30" s="234" t="s">
        <v>27</v>
      </c>
      <c r="C30" s="235"/>
      <c r="D30" s="236"/>
      <c r="E30" s="240"/>
      <c r="F30" s="241"/>
      <c r="G30" s="241"/>
      <c r="H30" s="241"/>
      <c r="I30" s="241"/>
      <c r="J30" s="241"/>
      <c r="K30" s="242"/>
      <c r="M30" s="243"/>
      <c r="N30" s="243"/>
      <c r="O30" s="243"/>
      <c r="P30" s="243"/>
    </row>
    <row r="31" spans="1:16" ht="16.5" thickBot="1">
      <c r="A31" s="15">
        <v>3</v>
      </c>
      <c r="B31" s="237" t="s">
        <v>28</v>
      </c>
      <c r="C31" s="237"/>
      <c r="D31" s="237"/>
      <c r="E31" s="240"/>
      <c r="F31" s="241"/>
      <c r="G31" s="241"/>
      <c r="H31" s="241"/>
      <c r="I31" s="241"/>
      <c r="J31" s="241"/>
      <c r="K31" s="242"/>
      <c r="M31" s="243"/>
      <c r="N31" s="243"/>
      <c r="O31" s="243"/>
      <c r="P31" s="243"/>
    </row>
    <row r="32" spans="1:16">
      <c r="A32" s="4"/>
      <c r="B32" s="107"/>
      <c r="C32" s="107"/>
      <c r="D32" s="107"/>
      <c r="E32" s="95"/>
      <c r="F32" s="95"/>
      <c r="G32" s="95"/>
      <c r="H32" s="95"/>
      <c r="I32" s="95"/>
      <c r="J32" s="95"/>
      <c r="K32" s="95"/>
      <c r="M32" s="243"/>
      <c r="N32" s="243"/>
      <c r="O32" s="243"/>
      <c r="P32" s="243"/>
    </row>
    <row r="33" spans="1:16" ht="120.75" customHeight="1">
      <c r="A33" s="4"/>
      <c r="B33" s="162" t="s">
        <v>36</v>
      </c>
      <c r="C33" s="163"/>
      <c r="D33" s="163"/>
      <c r="E33" s="95"/>
      <c r="F33" s="95" t="s">
        <v>122</v>
      </c>
      <c r="G33" s="109" t="b">
        <v>0</v>
      </c>
      <c r="H33" s="95" t="s">
        <v>123</v>
      </c>
      <c r="I33" s="109" t="b">
        <v>0</v>
      </c>
      <c r="J33" s="95"/>
      <c r="K33" s="95"/>
      <c r="L33" s="108" t="s">
        <v>124</v>
      </c>
      <c r="M33" s="243"/>
      <c r="N33" s="243"/>
      <c r="O33" s="243"/>
      <c r="P33" s="243"/>
    </row>
    <row r="34" spans="1:16" ht="16.5" thickBot="1">
      <c r="A34" s="33"/>
      <c r="B34" s="5"/>
      <c r="C34" s="5"/>
      <c r="D34" s="5"/>
      <c r="E34" s="5"/>
      <c r="F34" s="5"/>
      <c r="G34" s="5"/>
      <c r="H34" s="5"/>
      <c r="I34" s="5"/>
      <c r="J34" s="5"/>
      <c r="M34" s="243"/>
      <c r="N34" s="243"/>
      <c r="O34" s="243"/>
      <c r="P34" s="243"/>
    </row>
    <row r="35" spans="1:16" ht="16.5" thickBot="1">
      <c r="A35" s="34"/>
      <c r="B35" s="126" t="s">
        <v>29</v>
      </c>
      <c r="C35" s="127"/>
      <c r="D35" s="127"/>
      <c r="E35" s="127"/>
      <c r="F35" s="127"/>
      <c r="G35" s="127"/>
      <c r="H35" s="127"/>
      <c r="I35" s="127"/>
      <c r="J35" s="127"/>
      <c r="K35" s="128"/>
      <c r="L35" s="1"/>
      <c r="M35" s="1"/>
      <c r="N35" s="1"/>
      <c r="O35" s="1"/>
      <c r="P35" s="1"/>
    </row>
    <row r="36" spans="1:16" ht="35.1" customHeight="1" thickBot="1">
      <c r="A36" s="35" t="s">
        <v>30</v>
      </c>
      <c r="B36" s="186" t="s">
        <v>31</v>
      </c>
      <c r="C36" s="186"/>
      <c r="D36" s="186"/>
      <c r="E36" s="186"/>
      <c r="F36" s="186"/>
      <c r="G36" s="55" t="s">
        <v>32</v>
      </c>
      <c r="H36" s="55" t="s">
        <v>33</v>
      </c>
      <c r="I36" s="55" t="s">
        <v>106</v>
      </c>
      <c r="J36" s="55" t="s">
        <v>34</v>
      </c>
      <c r="K36" s="102" t="s">
        <v>35</v>
      </c>
      <c r="L36" s="1"/>
      <c r="M36" s="16"/>
      <c r="N36" s="1"/>
      <c r="O36" s="2"/>
      <c r="P36" s="1"/>
    </row>
    <row r="37" spans="1:16" ht="29.25" customHeight="1">
      <c r="A37" s="36">
        <v>1</v>
      </c>
      <c r="B37" s="111" t="s">
        <v>125</v>
      </c>
      <c r="C37" s="112"/>
      <c r="D37" s="112"/>
      <c r="E37" s="112"/>
      <c r="F37" s="113"/>
      <c r="G37" s="88">
        <v>0</v>
      </c>
      <c r="H37" s="89">
        <v>9</v>
      </c>
      <c r="I37" s="89">
        <v>18</v>
      </c>
      <c r="J37" s="104" t="b">
        <v>0</v>
      </c>
      <c r="K37" s="50"/>
      <c r="L37" s="16"/>
      <c r="M37" s="16"/>
      <c r="N37" s="16"/>
      <c r="O37" s="18" t="b">
        <f t="shared" ref="O37:O57" si="0">IF(J37,TRUE,FALSE)</f>
        <v>0</v>
      </c>
    </row>
    <row r="38" spans="1:16" ht="42" customHeight="1">
      <c r="A38" s="36">
        <v>2</v>
      </c>
      <c r="B38" s="111" t="s">
        <v>127</v>
      </c>
      <c r="C38" s="112"/>
      <c r="D38" s="112"/>
      <c r="E38" s="112"/>
      <c r="F38" s="113"/>
      <c r="G38" s="88">
        <v>0</v>
      </c>
      <c r="H38" s="89">
        <v>6</v>
      </c>
      <c r="I38" s="89">
        <v>12</v>
      </c>
      <c r="J38" s="104" t="b">
        <v>0</v>
      </c>
      <c r="K38" s="50"/>
      <c r="L38" s="16"/>
      <c r="M38" s="16"/>
      <c r="N38" s="16"/>
      <c r="O38" s="18" t="b">
        <f t="shared" si="0"/>
        <v>0</v>
      </c>
    </row>
    <row r="39" spans="1:16" ht="42.75" customHeight="1">
      <c r="A39" s="36">
        <v>3</v>
      </c>
      <c r="B39" s="111" t="s">
        <v>126</v>
      </c>
      <c r="C39" s="112"/>
      <c r="D39" s="112"/>
      <c r="E39" s="112"/>
      <c r="F39" s="113"/>
      <c r="G39" s="88">
        <v>0</v>
      </c>
      <c r="H39" s="92">
        <v>6</v>
      </c>
      <c r="I39" s="89">
        <v>12</v>
      </c>
      <c r="J39" s="105" t="b">
        <v>0</v>
      </c>
      <c r="K39" s="50"/>
      <c r="L39" s="16"/>
      <c r="M39" s="16"/>
      <c r="N39" s="16"/>
      <c r="O39" s="18" t="b">
        <f t="shared" si="0"/>
        <v>0</v>
      </c>
    </row>
    <row r="40" spans="1:16" ht="39.950000000000003" customHeight="1">
      <c r="A40" s="37">
        <v>4</v>
      </c>
      <c r="B40" s="172" t="s">
        <v>128</v>
      </c>
      <c r="C40" s="172"/>
      <c r="D40" s="172"/>
      <c r="E40" s="172"/>
      <c r="F40" s="172"/>
      <c r="G40" s="90">
        <v>0</v>
      </c>
      <c r="H40" s="91">
        <v>9</v>
      </c>
      <c r="I40" s="90">
        <v>18</v>
      </c>
      <c r="J40" s="104" t="b">
        <v>0</v>
      </c>
      <c r="K40" s="50"/>
      <c r="L40" s="16"/>
      <c r="M40" s="16"/>
      <c r="N40" s="16"/>
      <c r="O40" s="18" t="b">
        <f t="shared" si="0"/>
        <v>0</v>
      </c>
    </row>
    <row r="41" spans="1:16" ht="27" customHeight="1">
      <c r="A41" s="36">
        <v>5</v>
      </c>
      <c r="B41" s="173" t="s">
        <v>129</v>
      </c>
      <c r="C41" s="173"/>
      <c r="D41" s="173"/>
      <c r="E41" s="173"/>
      <c r="F41" s="173"/>
      <c r="G41" s="90">
        <v>0</v>
      </c>
      <c r="H41" s="91">
        <v>9</v>
      </c>
      <c r="I41" s="90">
        <v>18</v>
      </c>
      <c r="J41" s="104" t="b">
        <v>0</v>
      </c>
      <c r="K41" s="50"/>
      <c r="L41" s="16"/>
      <c r="M41" s="16"/>
      <c r="N41" s="16"/>
      <c r="O41" s="18" t="b">
        <f t="shared" si="0"/>
        <v>0</v>
      </c>
    </row>
    <row r="42" spans="1:16" ht="25.5">
      <c r="A42" s="35" t="s">
        <v>38</v>
      </c>
      <c r="B42" s="194" t="s">
        <v>87</v>
      </c>
      <c r="C42" s="194"/>
      <c r="D42" s="194"/>
      <c r="E42" s="194"/>
      <c r="F42" s="194"/>
      <c r="G42" s="56" t="s">
        <v>39</v>
      </c>
      <c r="H42" s="56" t="s">
        <v>33</v>
      </c>
      <c r="I42" s="56" t="s">
        <v>86</v>
      </c>
      <c r="J42" s="56" t="s">
        <v>40</v>
      </c>
      <c r="K42" s="57" t="s">
        <v>35</v>
      </c>
      <c r="L42" s="1"/>
      <c r="M42" s="2"/>
      <c r="N42" s="1"/>
      <c r="O42" s="1"/>
      <c r="P42" s="1"/>
    </row>
    <row r="43" spans="1:16">
      <c r="A43" s="54">
        <v>6</v>
      </c>
      <c r="B43" s="173" t="s">
        <v>81</v>
      </c>
      <c r="C43" s="173"/>
      <c r="D43" s="173"/>
      <c r="E43" s="173"/>
      <c r="F43" s="173"/>
      <c r="G43" s="49">
        <v>0</v>
      </c>
      <c r="H43" s="53">
        <v>6</v>
      </c>
      <c r="I43" s="49">
        <v>12</v>
      </c>
      <c r="J43" s="104" t="b">
        <v>0</v>
      </c>
      <c r="K43" s="50"/>
      <c r="L43" s="1"/>
      <c r="M43" s="1"/>
      <c r="N43" s="1"/>
      <c r="O43" s="18" t="b">
        <f t="shared" si="0"/>
        <v>0</v>
      </c>
      <c r="P43" s="1"/>
    </row>
    <row r="44" spans="1:16" ht="36.75" customHeight="1">
      <c r="A44" s="54">
        <v>8</v>
      </c>
      <c r="B44" s="111" t="s">
        <v>88</v>
      </c>
      <c r="C44" s="112"/>
      <c r="D44" s="112"/>
      <c r="E44" s="112"/>
      <c r="F44" s="113"/>
      <c r="G44" s="49">
        <v>0</v>
      </c>
      <c r="H44" s="53">
        <v>9</v>
      </c>
      <c r="I44" s="49">
        <v>18</v>
      </c>
      <c r="J44" s="104" t="b">
        <v>0</v>
      </c>
      <c r="K44" s="50"/>
      <c r="L44" s="1"/>
      <c r="M44" s="1"/>
      <c r="N44" s="1"/>
      <c r="O44" s="18" t="b">
        <f t="shared" si="0"/>
        <v>0</v>
      </c>
      <c r="P44" s="1"/>
    </row>
    <row r="45" spans="1:16" ht="25.5">
      <c r="A45" s="35" t="s">
        <v>41</v>
      </c>
      <c r="B45" s="194" t="s">
        <v>42</v>
      </c>
      <c r="C45" s="194"/>
      <c r="D45" s="194"/>
      <c r="E45" s="194"/>
      <c r="F45" s="194"/>
      <c r="G45" s="56" t="s">
        <v>39</v>
      </c>
      <c r="H45" s="56" t="s">
        <v>33</v>
      </c>
      <c r="I45" s="56" t="s">
        <v>86</v>
      </c>
      <c r="J45" s="56" t="s">
        <v>40</v>
      </c>
      <c r="K45" s="57" t="s">
        <v>35</v>
      </c>
      <c r="L45" s="1"/>
      <c r="M45" s="1"/>
      <c r="N45" s="1"/>
      <c r="O45" s="1"/>
      <c r="P45" s="1"/>
    </row>
    <row r="46" spans="1:16" ht="27.95" customHeight="1">
      <c r="A46" s="54">
        <v>9</v>
      </c>
      <c r="B46" s="195" t="s">
        <v>107</v>
      </c>
      <c r="C46" s="195"/>
      <c r="D46" s="195"/>
      <c r="E46" s="195"/>
      <c r="F46" s="195"/>
      <c r="G46" s="51">
        <v>0</v>
      </c>
      <c r="H46" s="52">
        <v>3</v>
      </c>
      <c r="I46" s="51">
        <v>6</v>
      </c>
      <c r="J46" s="104" t="b">
        <v>0</v>
      </c>
      <c r="K46" s="50"/>
      <c r="L46" s="1"/>
      <c r="M46" s="1"/>
      <c r="N46" s="1"/>
      <c r="O46" s="18" t="b">
        <f t="shared" si="0"/>
        <v>0</v>
      </c>
      <c r="P46" s="1"/>
    </row>
    <row r="47" spans="1:16" ht="26.1" customHeight="1">
      <c r="A47" s="54">
        <v>10</v>
      </c>
      <c r="B47" s="195" t="s">
        <v>108</v>
      </c>
      <c r="C47" s="195"/>
      <c r="D47" s="195"/>
      <c r="E47" s="195"/>
      <c r="F47" s="195"/>
      <c r="G47" s="49">
        <v>0</v>
      </c>
      <c r="H47" s="53">
        <v>3</v>
      </c>
      <c r="I47" s="49">
        <v>6</v>
      </c>
      <c r="J47" s="104" t="b">
        <v>0</v>
      </c>
      <c r="K47" s="50"/>
      <c r="L47" s="1"/>
      <c r="M47" s="1"/>
      <c r="N47" s="1"/>
      <c r="O47" s="18" t="b">
        <f t="shared" si="0"/>
        <v>0</v>
      </c>
      <c r="P47" s="1"/>
    </row>
    <row r="48" spans="1:16">
      <c r="A48" s="54">
        <v>11</v>
      </c>
      <c r="B48" s="111" t="s">
        <v>109</v>
      </c>
      <c r="C48" s="112"/>
      <c r="D48" s="112"/>
      <c r="E48" s="112"/>
      <c r="F48" s="113"/>
      <c r="G48" s="49">
        <v>0</v>
      </c>
      <c r="H48" s="53">
        <v>6</v>
      </c>
      <c r="I48" s="49">
        <v>12</v>
      </c>
      <c r="J48" s="104" t="b">
        <v>0</v>
      </c>
      <c r="K48" s="50"/>
      <c r="L48" s="1"/>
      <c r="M48" s="1"/>
      <c r="N48" s="1"/>
      <c r="O48" s="18" t="b">
        <f t="shared" si="0"/>
        <v>0</v>
      </c>
      <c r="P48" s="1"/>
    </row>
    <row r="49" spans="1:16" ht="32.1" customHeight="1">
      <c r="A49" s="54">
        <v>12</v>
      </c>
      <c r="B49" s="111" t="s">
        <v>110</v>
      </c>
      <c r="C49" s="112"/>
      <c r="D49" s="112"/>
      <c r="E49" s="112"/>
      <c r="F49" s="113"/>
      <c r="G49" s="49">
        <v>0</v>
      </c>
      <c r="H49" s="53">
        <v>6</v>
      </c>
      <c r="I49" s="49">
        <v>12</v>
      </c>
      <c r="J49" s="104" t="b">
        <v>0</v>
      </c>
      <c r="K49" s="50"/>
      <c r="L49" s="1"/>
      <c r="M49" s="1"/>
      <c r="N49" s="1"/>
      <c r="O49" s="18" t="b">
        <f t="shared" si="0"/>
        <v>0</v>
      </c>
      <c r="P49" s="1"/>
    </row>
    <row r="50" spans="1:16" ht="42" customHeight="1">
      <c r="A50" s="54">
        <v>13</v>
      </c>
      <c r="B50" s="111" t="s">
        <v>89</v>
      </c>
      <c r="C50" s="112"/>
      <c r="D50" s="112"/>
      <c r="E50" s="112"/>
      <c r="F50" s="113"/>
      <c r="G50" s="49">
        <v>0</v>
      </c>
      <c r="H50" s="53">
        <v>12</v>
      </c>
      <c r="I50" s="49">
        <v>24</v>
      </c>
      <c r="J50" s="104" t="b">
        <v>0</v>
      </c>
      <c r="K50" s="50"/>
      <c r="L50" s="1"/>
      <c r="M50" s="1"/>
      <c r="N50" s="1"/>
      <c r="O50" s="18" t="b">
        <f t="shared" si="0"/>
        <v>0</v>
      </c>
      <c r="P50" s="1"/>
    </row>
    <row r="51" spans="1:16" ht="33" customHeight="1">
      <c r="A51" s="54">
        <v>14</v>
      </c>
      <c r="B51" s="111" t="s">
        <v>90</v>
      </c>
      <c r="C51" s="112"/>
      <c r="D51" s="112"/>
      <c r="E51" s="112"/>
      <c r="F51" s="113"/>
      <c r="G51" s="49">
        <v>0</v>
      </c>
      <c r="H51" s="53">
        <v>9</v>
      </c>
      <c r="I51" s="49">
        <v>18</v>
      </c>
      <c r="J51" s="104" t="b">
        <v>0</v>
      </c>
      <c r="K51" s="50"/>
      <c r="L51" s="1"/>
      <c r="M51" s="1"/>
      <c r="N51" s="1"/>
      <c r="O51" s="18" t="b">
        <f t="shared" si="0"/>
        <v>0</v>
      </c>
      <c r="P51" s="1"/>
    </row>
    <row r="52" spans="1:16" ht="35.1" customHeight="1">
      <c r="A52" s="54">
        <v>15</v>
      </c>
      <c r="B52" s="111" t="s">
        <v>111</v>
      </c>
      <c r="C52" s="112"/>
      <c r="D52" s="112"/>
      <c r="E52" s="112"/>
      <c r="F52" s="113"/>
      <c r="G52" s="49">
        <v>0</v>
      </c>
      <c r="H52" s="53">
        <v>9</v>
      </c>
      <c r="I52" s="49">
        <v>18</v>
      </c>
      <c r="J52" s="104" t="b">
        <v>0</v>
      </c>
      <c r="K52" s="50"/>
      <c r="L52" s="1"/>
      <c r="M52" s="1"/>
      <c r="N52" s="1"/>
      <c r="O52" s="18" t="b">
        <f t="shared" si="0"/>
        <v>0</v>
      </c>
      <c r="P52" s="1"/>
    </row>
    <row r="53" spans="1:16" ht="50.25" customHeight="1">
      <c r="A53" s="54">
        <v>17</v>
      </c>
      <c r="B53" s="196" t="s">
        <v>112</v>
      </c>
      <c r="C53" s="197"/>
      <c r="D53" s="197"/>
      <c r="E53" s="197"/>
      <c r="F53" s="198"/>
      <c r="G53" s="49">
        <v>0</v>
      </c>
      <c r="H53" s="53">
        <v>12</v>
      </c>
      <c r="I53" s="49">
        <v>24</v>
      </c>
      <c r="J53" s="104" t="b">
        <v>0</v>
      </c>
      <c r="K53" s="50"/>
      <c r="L53" s="3"/>
      <c r="M53" s="3"/>
      <c r="N53" s="3"/>
      <c r="O53" s="18" t="b">
        <f t="shared" si="0"/>
        <v>0</v>
      </c>
      <c r="P53" s="3"/>
    </row>
    <row r="54" spans="1:16" ht="30" customHeight="1">
      <c r="A54" s="54">
        <v>18</v>
      </c>
      <c r="B54" s="111" t="s">
        <v>91</v>
      </c>
      <c r="C54" s="112"/>
      <c r="D54" s="112"/>
      <c r="E54" s="112"/>
      <c r="F54" s="113"/>
      <c r="G54" s="49">
        <v>0</v>
      </c>
      <c r="H54" s="53">
        <v>12</v>
      </c>
      <c r="I54" s="49">
        <v>24</v>
      </c>
      <c r="J54" s="104" t="b">
        <v>0</v>
      </c>
      <c r="K54" s="50"/>
      <c r="L54" s="3"/>
      <c r="M54" s="3"/>
      <c r="N54" s="3"/>
      <c r="O54" s="18" t="b">
        <f t="shared" si="0"/>
        <v>0</v>
      </c>
      <c r="P54" s="3"/>
    </row>
    <row r="55" spans="1:16" ht="24.75" customHeight="1">
      <c r="A55" s="54">
        <v>19</v>
      </c>
      <c r="B55" s="196" t="s">
        <v>113</v>
      </c>
      <c r="C55" s="197"/>
      <c r="D55" s="197"/>
      <c r="E55" s="197"/>
      <c r="F55" s="198"/>
      <c r="G55" s="49">
        <v>0</v>
      </c>
      <c r="H55" s="53">
        <v>12</v>
      </c>
      <c r="I55" s="49">
        <v>24</v>
      </c>
      <c r="J55" s="104" t="b">
        <v>0</v>
      </c>
      <c r="K55" s="50"/>
      <c r="L55" s="3"/>
      <c r="M55" s="3"/>
      <c r="N55" s="3"/>
      <c r="O55" s="18" t="b">
        <f t="shared" si="0"/>
        <v>0</v>
      </c>
      <c r="P55" s="3"/>
    </row>
    <row r="56" spans="1:16">
      <c r="A56" s="54">
        <v>20</v>
      </c>
      <c r="B56" s="111" t="s">
        <v>114</v>
      </c>
      <c r="C56" s="112"/>
      <c r="D56" s="112"/>
      <c r="E56" s="112"/>
      <c r="F56" s="113"/>
      <c r="G56" s="49">
        <v>0</v>
      </c>
      <c r="H56" s="53">
        <v>9</v>
      </c>
      <c r="I56" s="49">
        <v>18</v>
      </c>
      <c r="J56" s="104" t="b">
        <v>0</v>
      </c>
      <c r="K56" s="50"/>
      <c r="L56" s="1"/>
      <c r="M56" s="1"/>
      <c r="N56" s="1"/>
      <c r="O56" s="18" t="b">
        <f t="shared" si="0"/>
        <v>0</v>
      </c>
      <c r="P56" s="1"/>
    </row>
    <row r="57" spans="1:16" ht="27" customHeight="1">
      <c r="A57" s="54">
        <v>21</v>
      </c>
      <c r="B57" s="111" t="s">
        <v>130</v>
      </c>
      <c r="C57" s="112"/>
      <c r="D57" s="112"/>
      <c r="E57" s="112"/>
      <c r="F57" s="113"/>
      <c r="G57" s="49">
        <v>0</v>
      </c>
      <c r="H57" s="53">
        <v>6</v>
      </c>
      <c r="I57" s="49">
        <v>12</v>
      </c>
      <c r="J57" s="104" t="b">
        <v>0</v>
      </c>
      <c r="K57" s="50"/>
      <c r="L57" s="1"/>
      <c r="M57" s="1"/>
      <c r="N57" s="1"/>
      <c r="O57" s="18" t="b">
        <f t="shared" si="0"/>
        <v>0</v>
      </c>
      <c r="P57" s="1"/>
    </row>
    <row r="58" spans="1:16">
      <c r="A58" s="38"/>
      <c r="B58" s="110" t="s">
        <v>43</v>
      </c>
      <c r="C58" s="110"/>
      <c r="D58" s="117">
        <f>SUMIF($O37:$O57,"FALSE",$I37:$I57)</f>
        <v>306</v>
      </c>
      <c r="E58" s="118"/>
      <c r="F58" s="118"/>
      <c r="G58" s="132">
        <f>SUM(K37:K57)</f>
        <v>0</v>
      </c>
      <c r="H58" s="133"/>
      <c r="I58" s="133"/>
      <c r="J58" s="133"/>
      <c r="K58" s="134"/>
      <c r="L58" s="1"/>
      <c r="M58" s="1"/>
      <c r="N58" s="1"/>
      <c r="O58" s="1"/>
      <c r="P58" s="1"/>
    </row>
    <row r="59" spans="1:16">
      <c r="A59" s="39"/>
      <c r="B59" s="125">
        <v>0.7</v>
      </c>
      <c r="C59" s="125"/>
      <c r="D59" s="125"/>
      <c r="E59" s="125">
        <v>0.39900000000000002</v>
      </c>
      <c r="F59" s="125"/>
      <c r="G59" s="125"/>
      <c r="H59" s="27"/>
      <c r="I59" s="114" t="str">
        <f>IF(G58&gt;=B60,$M$79,IF(G58&lt;=E60,$M$81,IF(G58&lt;B60&amp;G58&gt;E60,$M$80)))</f>
        <v>ΥΨΗΛΗ ΣΥΜΜΟΡΦΩΣΗ</v>
      </c>
      <c r="J59" s="115"/>
      <c r="K59" s="116"/>
      <c r="L59" s="1"/>
      <c r="M59" s="1"/>
      <c r="N59" s="1"/>
      <c r="O59" s="1"/>
      <c r="P59" s="1"/>
    </row>
    <row r="60" spans="1:16" ht="16.5" thickBot="1">
      <c r="A60" s="40"/>
      <c r="B60" s="120">
        <f>70%*D58</f>
        <v>214.2</v>
      </c>
      <c r="C60" s="120"/>
      <c r="D60" s="120"/>
      <c r="E60" s="121">
        <f>39.9%*D58</f>
        <v>122.09399999999999</v>
      </c>
      <c r="F60" s="121"/>
      <c r="G60" s="121"/>
      <c r="H60" s="28"/>
      <c r="I60" s="117"/>
      <c r="J60" s="118"/>
      <c r="K60" s="119"/>
      <c r="L60" s="1"/>
      <c r="M60" s="1"/>
      <c r="N60" s="1"/>
      <c r="O60" s="1"/>
      <c r="P60" s="1"/>
    </row>
    <row r="61" spans="1:16" ht="16.5" thickBot="1">
      <c r="A61" s="41"/>
      <c r="B61" s="17"/>
      <c r="C61" s="17"/>
      <c r="D61" s="17"/>
      <c r="E61" s="17"/>
      <c r="F61" s="17"/>
      <c r="G61" s="17"/>
      <c r="H61" s="17"/>
      <c r="I61" s="17"/>
      <c r="J61" s="17"/>
      <c r="K61" s="17"/>
      <c r="L61" s="1"/>
      <c r="M61" s="1"/>
      <c r="N61" s="1"/>
      <c r="O61" s="1"/>
      <c r="P61" s="1"/>
    </row>
    <row r="62" spans="1:16" ht="15.95" customHeight="1" thickBot="1">
      <c r="A62" s="42"/>
      <c r="B62" s="126" t="s">
        <v>44</v>
      </c>
      <c r="C62" s="127"/>
      <c r="D62" s="127"/>
      <c r="E62" s="127"/>
      <c r="F62" s="127"/>
      <c r="G62" s="127"/>
      <c r="H62" s="127"/>
      <c r="I62" s="127"/>
      <c r="J62" s="127"/>
      <c r="K62" s="128"/>
      <c r="L62" s="2"/>
      <c r="M62" s="2"/>
      <c r="N62" s="2"/>
      <c r="O62" s="2"/>
      <c r="P62" s="2"/>
    </row>
    <row r="63" spans="1:16" ht="33.950000000000003" customHeight="1">
      <c r="A63" s="43" t="s">
        <v>45</v>
      </c>
      <c r="B63" s="129" t="s">
        <v>46</v>
      </c>
      <c r="C63" s="130"/>
      <c r="D63" s="130"/>
      <c r="E63" s="130"/>
      <c r="F63" s="131"/>
      <c r="G63" s="56" t="s">
        <v>39</v>
      </c>
      <c r="H63" s="56" t="s">
        <v>33</v>
      </c>
      <c r="I63" s="56" t="s">
        <v>86</v>
      </c>
      <c r="J63" s="56" t="s">
        <v>40</v>
      </c>
      <c r="K63" s="57" t="s">
        <v>35</v>
      </c>
      <c r="L63" s="2"/>
      <c r="M63" s="2"/>
      <c r="N63" s="2"/>
      <c r="O63" s="2"/>
      <c r="P63" s="2"/>
    </row>
    <row r="64" spans="1:16" ht="74.099999999999994" customHeight="1">
      <c r="A64" s="36">
        <v>22</v>
      </c>
      <c r="B64" s="122" t="s">
        <v>131</v>
      </c>
      <c r="C64" s="123"/>
      <c r="D64" s="123"/>
      <c r="E64" s="123"/>
      <c r="F64" s="124"/>
      <c r="G64" s="58">
        <v>0</v>
      </c>
      <c r="H64" s="59">
        <v>12</v>
      </c>
      <c r="I64" s="58">
        <v>24</v>
      </c>
      <c r="J64" s="104" t="b">
        <v>0</v>
      </c>
      <c r="K64" s="60"/>
      <c r="L64" s="1"/>
      <c r="M64" s="1"/>
      <c r="N64" s="1"/>
      <c r="O64" s="18" t="b">
        <f t="shared" ref="O64:O75" si="1">IF(J64,TRUE,FALSE)</f>
        <v>0</v>
      </c>
      <c r="P64" s="1"/>
    </row>
    <row r="65" spans="1:16" ht="33.950000000000003" customHeight="1">
      <c r="A65" s="36">
        <v>23</v>
      </c>
      <c r="B65" s="122" t="s">
        <v>132</v>
      </c>
      <c r="C65" s="123"/>
      <c r="D65" s="123"/>
      <c r="E65" s="123"/>
      <c r="F65" s="124"/>
      <c r="G65" s="61">
        <v>0</v>
      </c>
      <c r="H65" s="62">
        <v>9</v>
      </c>
      <c r="I65" s="61">
        <v>18</v>
      </c>
      <c r="J65" s="104" t="b">
        <v>0</v>
      </c>
      <c r="K65" s="60"/>
      <c r="L65" s="1"/>
      <c r="M65" s="1"/>
      <c r="N65" s="1"/>
      <c r="O65" s="18" t="b">
        <f t="shared" si="1"/>
        <v>0</v>
      </c>
      <c r="P65" s="1"/>
    </row>
    <row r="66" spans="1:16" ht="33.950000000000003" customHeight="1">
      <c r="A66" s="36">
        <v>24</v>
      </c>
      <c r="B66" s="122" t="s">
        <v>115</v>
      </c>
      <c r="C66" s="181"/>
      <c r="D66" s="181"/>
      <c r="E66" s="181"/>
      <c r="F66" s="182"/>
      <c r="G66" s="61">
        <v>0</v>
      </c>
      <c r="H66" s="62">
        <v>9</v>
      </c>
      <c r="I66" s="61">
        <v>18</v>
      </c>
      <c r="J66" s="104" t="b">
        <v>0</v>
      </c>
      <c r="K66" s="60"/>
      <c r="L66" s="1"/>
      <c r="M66" s="1"/>
      <c r="N66" s="1"/>
      <c r="O66" s="18" t="b">
        <f t="shared" si="1"/>
        <v>0</v>
      </c>
      <c r="P66" s="1"/>
    </row>
    <row r="67" spans="1:16" ht="33.950000000000003" customHeight="1">
      <c r="A67" s="36">
        <v>25</v>
      </c>
      <c r="B67" s="122" t="s">
        <v>92</v>
      </c>
      <c r="C67" s="123"/>
      <c r="D67" s="123"/>
      <c r="E67" s="123"/>
      <c r="F67" s="124"/>
      <c r="G67" s="63">
        <v>0</v>
      </c>
      <c r="H67" s="63">
        <v>9</v>
      </c>
      <c r="I67" s="63">
        <v>18</v>
      </c>
      <c r="J67" s="104" t="b">
        <v>0</v>
      </c>
      <c r="K67" s="60"/>
      <c r="L67" s="1"/>
      <c r="M67" s="1"/>
      <c r="N67" s="1"/>
      <c r="O67" s="18" t="b">
        <f t="shared" si="1"/>
        <v>0</v>
      </c>
      <c r="P67" s="1"/>
    </row>
    <row r="68" spans="1:16" s="96" customFormat="1" ht="54.95" customHeight="1">
      <c r="A68" s="46">
        <v>26</v>
      </c>
      <c r="B68" s="178" t="s">
        <v>47</v>
      </c>
      <c r="C68" s="179"/>
      <c r="D68" s="179"/>
      <c r="E68" s="179"/>
      <c r="F68" s="180"/>
      <c r="G68" s="93">
        <v>0</v>
      </c>
      <c r="H68" s="93">
        <v>12</v>
      </c>
      <c r="I68" s="93">
        <v>24</v>
      </c>
      <c r="J68" s="106" t="b">
        <v>0</v>
      </c>
      <c r="K68" s="94"/>
      <c r="L68" s="95"/>
      <c r="M68" s="95"/>
      <c r="N68" s="95"/>
      <c r="O68" s="18" t="b">
        <f t="shared" si="1"/>
        <v>0</v>
      </c>
      <c r="P68" s="95"/>
    </row>
    <row r="69" spans="1:16" s="96" customFormat="1" ht="33.950000000000003" customHeight="1">
      <c r="A69" s="46">
        <v>27</v>
      </c>
      <c r="B69" s="178" t="s">
        <v>93</v>
      </c>
      <c r="C69" s="179"/>
      <c r="D69" s="179"/>
      <c r="E69" s="179"/>
      <c r="F69" s="180"/>
      <c r="G69" s="97">
        <v>0</v>
      </c>
      <c r="H69" s="98">
        <v>9</v>
      </c>
      <c r="I69" s="97">
        <v>18</v>
      </c>
      <c r="J69" s="106" t="b">
        <v>0</v>
      </c>
      <c r="K69" s="94"/>
      <c r="L69" s="95"/>
      <c r="M69" s="95"/>
      <c r="N69" s="95"/>
      <c r="O69" s="18" t="b">
        <f t="shared" si="1"/>
        <v>0</v>
      </c>
      <c r="P69" s="95"/>
    </row>
    <row r="70" spans="1:16" ht="33.950000000000003" customHeight="1">
      <c r="A70" s="36">
        <v>28</v>
      </c>
      <c r="B70" s="122" t="s">
        <v>116</v>
      </c>
      <c r="C70" s="123"/>
      <c r="D70" s="123"/>
      <c r="E70" s="123"/>
      <c r="F70" s="124"/>
      <c r="G70" s="61">
        <v>0</v>
      </c>
      <c r="H70" s="62">
        <v>9</v>
      </c>
      <c r="I70" s="61">
        <v>18</v>
      </c>
      <c r="J70" s="104" t="b">
        <v>0</v>
      </c>
      <c r="K70" s="60"/>
      <c r="L70" s="1"/>
      <c r="M70" s="1"/>
      <c r="N70" s="1"/>
      <c r="O70" s="18" t="b">
        <f t="shared" si="1"/>
        <v>0</v>
      </c>
      <c r="P70" s="1"/>
    </row>
    <row r="71" spans="1:16" ht="33.950000000000003" customHeight="1">
      <c r="A71" s="36">
        <v>29</v>
      </c>
      <c r="B71" s="122" t="s">
        <v>48</v>
      </c>
      <c r="C71" s="123"/>
      <c r="D71" s="123"/>
      <c r="E71" s="123"/>
      <c r="F71" s="124"/>
      <c r="G71" s="61">
        <v>0</v>
      </c>
      <c r="H71" s="62">
        <v>9</v>
      </c>
      <c r="I71" s="61">
        <v>18</v>
      </c>
      <c r="J71" s="104" t="b">
        <v>0</v>
      </c>
      <c r="K71" s="60"/>
      <c r="L71" s="1"/>
      <c r="M71" s="1"/>
      <c r="N71" s="1"/>
      <c r="O71" s="18" t="b">
        <f t="shared" si="1"/>
        <v>0</v>
      </c>
      <c r="P71" s="1"/>
    </row>
    <row r="72" spans="1:16" ht="35.1" customHeight="1">
      <c r="A72" s="36">
        <v>30</v>
      </c>
      <c r="B72" s="122" t="s">
        <v>133</v>
      </c>
      <c r="C72" s="123"/>
      <c r="D72" s="123"/>
      <c r="E72" s="123"/>
      <c r="F72" s="124"/>
      <c r="G72" s="61">
        <v>0</v>
      </c>
      <c r="H72" s="62">
        <v>12</v>
      </c>
      <c r="I72" s="61">
        <v>24</v>
      </c>
      <c r="J72" s="104" t="b">
        <v>0</v>
      </c>
      <c r="K72" s="60"/>
      <c r="L72" s="1"/>
      <c r="M72" s="1"/>
      <c r="N72" s="1"/>
      <c r="O72" s="18" t="b">
        <f t="shared" si="1"/>
        <v>0</v>
      </c>
      <c r="P72" s="1"/>
    </row>
    <row r="73" spans="1:16" ht="41.1" customHeight="1">
      <c r="A73" s="36">
        <v>31</v>
      </c>
      <c r="B73" s="122" t="s">
        <v>134</v>
      </c>
      <c r="C73" s="123"/>
      <c r="D73" s="123"/>
      <c r="E73" s="123"/>
      <c r="F73" s="124"/>
      <c r="G73" s="61">
        <v>0</v>
      </c>
      <c r="H73" s="62">
        <v>12</v>
      </c>
      <c r="I73" s="61">
        <v>24</v>
      </c>
      <c r="J73" s="104" t="b">
        <v>0</v>
      </c>
      <c r="K73" s="60"/>
      <c r="L73" s="1"/>
      <c r="M73" s="1"/>
      <c r="N73" s="1"/>
      <c r="O73" s="18" t="b">
        <f t="shared" si="1"/>
        <v>0</v>
      </c>
      <c r="P73" s="1"/>
    </row>
    <row r="74" spans="1:16" ht="33.950000000000003" customHeight="1">
      <c r="A74" s="36">
        <v>32</v>
      </c>
      <c r="B74" s="122" t="s">
        <v>117</v>
      </c>
      <c r="C74" s="123"/>
      <c r="D74" s="123"/>
      <c r="E74" s="123"/>
      <c r="F74" s="124"/>
      <c r="G74" s="61">
        <v>0</v>
      </c>
      <c r="H74" s="62">
        <v>9</v>
      </c>
      <c r="I74" s="61">
        <v>18</v>
      </c>
      <c r="J74" s="104" t="b">
        <v>0</v>
      </c>
      <c r="K74" s="60"/>
      <c r="L74" s="1"/>
      <c r="M74" s="1"/>
      <c r="N74" s="1"/>
      <c r="O74" s="18" t="b">
        <f t="shared" si="1"/>
        <v>0</v>
      </c>
      <c r="P74" s="1"/>
    </row>
    <row r="75" spans="1:16" ht="33.950000000000003" customHeight="1">
      <c r="A75" s="103">
        <v>33</v>
      </c>
      <c r="B75" s="122" t="s">
        <v>118</v>
      </c>
      <c r="C75" s="181"/>
      <c r="D75" s="181"/>
      <c r="E75" s="181"/>
      <c r="F75" s="182"/>
      <c r="G75" s="61">
        <v>0</v>
      </c>
      <c r="H75" s="61">
        <v>9</v>
      </c>
      <c r="I75" s="61">
        <v>18</v>
      </c>
      <c r="J75" s="104" t="b">
        <v>0</v>
      </c>
      <c r="K75" s="63"/>
      <c r="L75" s="1"/>
      <c r="M75" s="1"/>
      <c r="N75" s="1"/>
      <c r="O75" s="18" t="b">
        <f t="shared" si="1"/>
        <v>0</v>
      </c>
      <c r="P75" s="1"/>
    </row>
    <row r="76" spans="1:16" ht="29.25" customHeight="1">
      <c r="A76" s="38"/>
      <c r="B76" s="110" t="s">
        <v>49</v>
      </c>
      <c r="C76" s="110"/>
      <c r="D76" s="117">
        <f>SUMIF($O64:$O75,"FALSE",$I64:$I75)</f>
        <v>240</v>
      </c>
      <c r="E76" s="118"/>
      <c r="F76" s="118"/>
      <c r="G76" s="132">
        <f>SUM(K64:K74)</f>
        <v>0</v>
      </c>
      <c r="H76" s="133"/>
      <c r="I76" s="133"/>
      <c r="J76" s="133"/>
      <c r="K76" s="134"/>
      <c r="L76" s="1"/>
      <c r="M76" s="1"/>
      <c r="N76" s="1"/>
      <c r="O76" s="1"/>
      <c r="P76" s="1"/>
    </row>
    <row r="77" spans="1:16">
      <c r="A77" s="39"/>
      <c r="B77" s="125">
        <v>0.7</v>
      </c>
      <c r="C77" s="125"/>
      <c r="D77" s="125"/>
      <c r="E77" s="125">
        <v>0.39900000000000002</v>
      </c>
      <c r="F77" s="125"/>
      <c r="G77" s="125"/>
      <c r="H77" s="27"/>
      <c r="I77" s="114" t="str">
        <f>IF(G76&gt;=B78,$M$79,IF(G76&lt;=E78,$M$81,IF(G76&lt;B78&amp;G76&gt;E78,$M$80)))</f>
        <v>ΥΨΗΛΗ ΣΥΜΜΟΡΦΩΣΗ</v>
      </c>
      <c r="J77" s="115"/>
      <c r="K77" s="116"/>
      <c r="L77" s="1"/>
      <c r="M77" s="1"/>
      <c r="N77" s="1"/>
      <c r="O77" s="1"/>
      <c r="P77" s="1"/>
    </row>
    <row r="78" spans="1:16" ht="16.5" thickBot="1">
      <c r="A78" s="40"/>
      <c r="B78" s="120">
        <f>70%*D76</f>
        <v>168</v>
      </c>
      <c r="C78" s="120"/>
      <c r="D78" s="120"/>
      <c r="E78" s="121">
        <f>39.9%*D76</f>
        <v>95.759999999999991</v>
      </c>
      <c r="F78" s="121"/>
      <c r="G78" s="121"/>
      <c r="H78" s="28"/>
      <c r="I78" s="117"/>
      <c r="J78" s="118"/>
      <c r="K78" s="119"/>
      <c r="L78" s="1"/>
      <c r="M78" s="1"/>
      <c r="N78" s="1"/>
      <c r="O78" s="1"/>
      <c r="P78" s="1"/>
    </row>
    <row r="79" spans="1:16" ht="16.5" thickBot="1">
      <c r="A79" s="33"/>
      <c r="B79" s="18"/>
      <c r="C79" s="18"/>
      <c r="D79" s="18"/>
      <c r="E79" s="18"/>
      <c r="F79" s="18"/>
      <c r="G79" s="18"/>
      <c r="H79" s="18"/>
      <c r="I79" s="18"/>
      <c r="J79" s="18"/>
      <c r="K79" s="1"/>
      <c r="L79" s="1"/>
      <c r="M79" s="82" t="s">
        <v>119</v>
      </c>
      <c r="N79" s="1"/>
      <c r="O79" s="1"/>
      <c r="P79" s="1"/>
    </row>
    <row r="80" spans="1:16" ht="15.95" customHeight="1" thickBot="1">
      <c r="A80" s="44"/>
      <c r="B80" s="126" t="s">
        <v>50</v>
      </c>
      <c r="C80" s="127"/>
      <c r="D80" s="127"/>
      <c r="E80" s="127"/>
      <c r="F80" s="127"/>
      <c r="G80" s="127"/>
      <c r="H80" s="127"/>
      <c r="I80" s="127"/>
      <c r="J80" s="127"/>
      <c r="K80" s="128"/>
      <c r="L80" s="2"/>
      <c r="M80" s="83" t="s">
        <v>120</v>
      </c>
      <c r="N80" s="2"/>
      <c r="O80" s="2"/>
      <c r="P80" s="2"/>
    </row>
    <row r="81" spans="1:16" ht="30" customHeight="1">
      <c r="A81" s="45" t="s">
        <v>51</v>
      </c>
      <c r="B81" s="164" t="s">
        <v>52</v>
      </c>
      <c r="C81" s="164"/>
      <c r="D81" s="164"/>
      <c r="E81" s="164"/>
      <c r="F81" s="164"/>
      <c r="G81" s="85" t="s">
        <v>39</v>
      </c>
      <c r="H81" s="85" t="s">
        <v>33</v>
      </c>
      <c r="I81" s="85" t="s">
        <v>86</v>
      </c>
      <c r="J81" s="85" t="s">
        <v>40</v>
      </c>
      <c r="K81" s="19" t="s">
        <v>35</v>
      </c>
      <c r="L81" s="2"/>
      <c r="M81" s="84" t="s">
        <v>121</v>
      </c>
      <c r="N81" s="2"/>
      <c r="P81" s="2"/>
    </row>
    <row r="82" spans="1:16" ht="50.1" customHeight="1">
      <c r="A82" s="46">
        <v>34</v>
      </c>
      <c r="B82" s="199" t="s">
        <v>53</v>
      </c>
      <c r="C82" s="200"/>
      <c r="D82" s="200"/>
      <c r="E82" s="200"/>
      <c r="F82" s="201"/>
      <c r="G82" s="64">
        <v>0</v>
      </c>
      <c r="H82" s="65">
        <v>12</v>
      </c>
      <c r="I82" s="64">
        <v>24</v>
      </c>
      <c r="J82" s="104" t="b">
        <v>0</v>
      </c>
      <c r="K82" s="67"/>
      <c r="L82" s="2"/>
      <c r="M82" s="2"/>
      <c r="N82" s="2"/>
      <c r="O82" s="18" t="b">
        <f t="shared" ref="O82:O102" si="2">IF(J82,TRUE,FALSE)</f>
        <v>0</v>
      </c>
      <c r="P82" s="2"/>
    </row>
    <row r="83" spans="1:16" ht="30" customHeight="1">
      <c r="A83" s="36">
        <v>35</v>
      </c>
      <c r="B83" s="165" t="s">
        <v>94</v>
      </c>
      <c r="C83" s="165"/>
      <c r="D83" s="165"/>
      <c r="E83" s="165"/>
      <c r="F83" s="165"/>
      <c r="G83" s="66">
        <v>0</v>
      </c>
      <c r="H83" s="68">
        <v>9</v>
      </c>
      <c r="I83" s="66">
        <v>18</v>
      </c>
      <c r="J83" s="104" t="b">
        <v>0</v>
      </c>
      <c r="K83" s="67"/>
      <c r="L83" s="1"/>
      <c r="M83" s="1"/>
      <c r="N83" s="1"/>
      <c r="O83" s="18" t="b">
        <f t="shared" si="2"/>
        <v>0</v>
      </c>
      <c r="P83" s="1"/>
    </row>
    <row r="84" spans="1:16" ht="30" customHeight="1">
      <c r="A84" s="36">
        <v>36</v>
      </c>
      <c r="B84" s="165" t="s">
        <v>95</v>
      </c>
      <c r="C84" s="165"/>
      <c r="D84" s="165"/>
      <c r="E84" s="165"/>
      <c r="F84" s="165"/>
      <c r="G84" s="66">
        <v>0</v>
      </c>
      <c r="H84" s="68">
        <v>9</v>
      </c>
      <c r="I84" s="66">
        <v>18</v>
      </c>
      <c r="J84" s="104" t="b">
        <v>0</v>
      </c>
      <c r="K84" s="67"/>
      <c r="L84" s="1"/>
      <c r="M84" s="1"/>
      <c r="N84" s="1"/>
      <c r="O84" s="18" t="b">
        <f t="shared" si="2"/>
        <v>0</v>
      </c>
      <c r="P84" s="1"/>
    </row>
    <row r="85" spans="1:16" ht="53.1" customHeight="1">
      <c r="A85" s="36">
        <v>37</v>
      </c>
      <c r="B85" s="166" t="s">
        <v>54</v>
      </c>
      <c r="C85" s="167"/>
      <c r="D85" s="167"/>
      <c r="E85" s="167"/>
      <c r="F85" s="168"/>
      <c r="G85" s="66">
        <v>0</v>
      </c>
      <c r="H85" s="68">
        <v>12</v>
      </c>
      <c r="I85" s="66">
        <v>24</v>
      </c>
      <c r="J85" s="104" t="b">
        <v>0</v>
      </c>
      <c r="K85" s="67"/>
      <c r="L85" s="1"/>
      <c r="M85" s="1"/>
      <c r="N85" s="1"/>
      <c r="O85" s="18" t="b">
        <f t="shared" si="2"/>
        <v>0</v>
      </c>
      <c r="P85" s="1"/>
    </row>
    <row r="86" spans="1:16" ht="30" customHeight="1">
      <c r="A86" s="36">
        <v>38</v>
      </c>
      <c r="B86" s="165" t="s">
        <v>96</v>
      </c>
      <c r="C86" s="165"/>
      <c r="D86" s="165"/>
      <c r="E86" s="165"/>
      <c r="F86" s="165"/>
      <c r="G86" s="66">
        <v>0</v>
      </c>
      <c r="H86" s="68">
        <v>12</v>
      </c>
      <c r="I86" s="66">
        <v>24</v>
      </c>
      <c r="J86" s="104" t="b">
        <v>0</v>
      </c>
      <c r="K86" s="67"/>
      <c r="L86" s="1"/>
      <c r="M86" s="1"/>
      <c r="N86" s="1"/>
      <c r="O86" s="18" t="b">
        <f t="shared" si="2"/>
        <v>0</v>
      </c>
      <c r="P86" s="1"/>
    </row>
    <row r="87" spans="1:16" ht="44.1" customHeight="1">
      <c r="A87" s="36">
        <v>39</v>
      </c>
      <c r="B87" s="166" t="s">
        <v>97</v>
      </c>
      <c r="C87" s="167"/>
      <c r="D87" s="167"/>
      <c r="E87" s="167"/>
      <c r="F87" s="168"/>
      <c r="G87" s="66">
        <v>0</v>
      </c>
      <c r="H87" s="68">
        <v>12</v>
      </c>
      <c r="I87" s="66">
        <v>24</v>
      </c>
      <c r="J87" s="104" t="b">
        <v>0</v>
      </c>
      <c r="K87" s="67"/>
      <c r="L87" s="1"/>
      <c r="M87" s="1"/>
      <c r="N87" s="1"/>
      <c r="O87" s="18" t="b">
        <f t="shared" si="2"/>
        <v>0</v>
      </c>
      <c r="P87" s="1"/>
    </row>
    <row r="88" spans="1:16" ht="42.95" customHeight="1">
      <c r="A88" s="36">
        <v>40</v>
      </c>
      <c r="B88" s="166" t="s">
        <v>98</v>
      </c>
      <c r="C88" s="167"/>
      <c r="D88" s="167"/>
      <c r="E88" s="167"/>
      <c r="F88" s="168"/>
      <c r="G88" s="66">
        <v>0</v>
      </c>
      <c r="H88" s="68">
        <v>12</v>
      </c>
      <c r="I88" s="66">
        <v>24</v>
      </c>
      <c r="J88" s="104" t="b">
        <v>0</v>
      </c>
      <c r="K88" s="67"/>
      <c r="L88" s="1"/>
      <c r="M88" s="1"/>
      <c r="N88" s="1"/>
      <c r="O88" s="18" t="b">
        <f t="shared" si="2"/>
        <v>0</v>
      </c>
      <c r="P88" s="1"/>
    </row>
    <row r="89" spans="1:16" ht="35.1" customHeight="1">
      <c r="A89" s="36">
        <v>41</v>
      </c>
      <c r="B89" s="166" t="s">
        <v>99</v>
      </c>
      <c r="C89" s="167"/>
      <c r="D89" s="167"/>
      <c r="E89" s="167"/>
      <c r="F89" s="168"/>
      <c r="G89" s="66">
        <v>0</v>
      </c>
      <c r="H89" s="68">
        <v>12</v>
      </c>
      <c r="I89" s="66">
        <v>24</v>
      </c>
      <c r="J89" s="104" t="b">
        <v>0</v>
      </c>
      <c r="K89" s="67"/>
      <c r="L89" s="1"/>
      <c r="M89" s="1"/>
      <c r="N89" s="1"/>
      <c r="O89" s="18" t="b">
        <f t="shared" si="2"/>
        <v>0</v>
      </c>
      <c r="P89" s="1"/>
    </row>
    <row r="90" spans="1:16" ht="45" customHeight="1">
      <c r="A90" s="36">
        <v>42</v>
      </c>
      <c r="B90" s="166" t="s">
        <v>55</v>
      </c>
      <c r="C90" s="167"/>
      <c r="D90" s="167"/>
      <c r="E90" s="167"/>
      <c r="F90" s="168"/>
      <c r="G90" s="66">
        <v>0</v>
      </c>
      <c r="H90" s="68">
        <v>12</v>
      </c>
      <c r="I90" s="66">
        <v>24</v>
      </c>
      <c r="J90" s="104" t="b">
        <v>0</v>
      </c>
      <c r="K90" s="67"/>
      <c r="L90" s="3"/>
      <c r="M90" s="3"/>
      <c r="N90" s="3"/>
      <c r="O90" s="18" t="b">
        <f t="shared" si="2"/>
        <v>0</v>
      </c>
      <c r="P90" s="3"/>
    </row>
    <row r="91" spans="1:16" ht="50.1" customHeight="1">
      <c r="A91" s="36">
        <v>43</v>
      </c>
      <c r="B91" s="175" t="s">
        <v>56</v>
      </c>
      <c r="C91" s="176"/>
      <c r="D91" s="176"/>
      <c r="E91" s="176"/>
      <c r="F91" s="177"/>
      <c r="G91" s="66">
        <v>0</v>
      </c>
      <c r="H91" s="68">
        <v>12</v>
      </c>
      <c r="I91" s="66">
        <v>24</v>
      </c>
      <c r="J91" s="104" t="b">
        <v>0</v>
      </c>
      <c r="K91" s="67"/>
      <c r="L91" s="1"/>
      <c r="M91" s="1"/>
      <c r="N91" s="1"/>
      <c r="O91" s="18" t="b">
        <f t="shared" si="2"/>
        <v>0</v>
      </c>
      <c r="P91" s="1"/>
    </row>
    <row r="92" spans="1:16" ht="45" customHeight="1">
      <c r="A92" s="36">
        <v>44</v>
      </c>
      <c r="B92" s="165" t="s">
        <v>100</v>
      </c>
      <c r="C92" s="165"/>
      <c r="D92" s="165"/>
      <c r="E92" s="165"/>
      <c r="F92" s="165"/>
      <c r="G92" s="66">
        <v>0</v>
      </c>
      <c r="H92" s="68">
        <v>12</v>
      </c>
      <c r="I92" s="66">
        <v>24</v>
      </c>
      <c r="J92" s="104" t="b">
        <v>0</v>
      </c>
      <c r="K92" s="67"/>
      <c r="L92" s="1"/>
      <c r="M92" s="1"/>
      <c r="N92" s="1"/>
      <c r="O92" s="18" t="b">
        <f t="shared" si="2"/>
        <v>0</v>
      </c>
      <c r="P92" s="1"/>
    </row>
    <row r="93" spans="1:16" ht="42" customHeight="1">
      <c r="A93" s="36">
        <v>45</v>
      </c>
      <c r="B93" s="166" t="s">
        <v>101</v>
      </c>
      <c r="C93" s="167"/>
      <c r="D93" s="167"/>
      <c r="E93" s="167"/>
      <c r="F93" s="168"/>
      <c r="G93" s="66">
        <v>0</v>
      </c>
      <c r="H93" s="68">
        <v>12</v>
      </c>
      <c r="I93" s="66">
        <v>24</v>
      </c>
      <c r="J93" s="104" t="b">
        <v>0</v>
      </c>
      <c r="K93" s="67"/>
      <c r="L93" s="1"/>
      <c r="M93" s="1"/>
      <c r="N93" s="1"/>
      <c r="O93" s="18" t="b">
        <f t="shared" si="2"/>
        <v>0</v>
      </c>
      <c r="P93" s="1"/>
    </row>
    <row r="94" spans="1:16" s="96" customFormat="1" ht="30" customHeight="1">
      <c r="A94" s="46">
        <v>46</v>
      </c>
      <c r="B94" s="199" t="s">
        <v>102</v>
      </c>
      <c r="C94" s="200"/>
      <c r="D94" s="200"/>
      <c r="E94" s="200"/>
      <c r="F94" s="201"/>
      <c r="G94" s="99">
        <v>0</v>
      </c>
      <c r="H94" s="100">
        <v>9</v>
      </c>
      <c r="I94" s="99">
        <v>18</v>
      </c>
      <c r="J94" s="106" t="b">
        <v>0</v>
      </c>
      <c r="K94" s="101"/>
      <c r="L94" s="95"/>
      <c r="M94" s="95"/>
      <c r="N94" s="95"/>
      <c r="O94" s="18" t="b">
        <f t="shared" si="2"/>
        <v>0</v>
      </c>
      <c r="P94" s="95"/>
    </row>
    <row r="95" spans="1:16" ht="30" customHeight="1">
      <c r="A95" s="36">
        <v>47</v>
      </c>
      <c r="B95" s="166" t="s">
        <v>103</v>
      </c>
      <c r="C95" s="167"/>
      <c r="D95" s="167"/>
      <c r="E95" s="167"/>
      <c r="F95" s="168"/>
      <c r="G95" s="66">
        <v>0</v>
      </c>
      <c r="H95" s="68">
        <v>9</v>
      </c>
      <c r="I95" s="66">
        <v>18</v>
      </c>
      <c r="J95" s="104" t="b">
        <v>0</v>
      </c>
      <c r="K95" s="67"/>
      <c r="L95" s="1"/>
      <c r="M95" s="1"/>
      <c r="N95" s="1"/>
      <c r="O95" s="18" t="b">
        <f t="shared" si="2"/>
        <v>0</v>
      </c>
      <c r="P95" s="1"/>
    </row>
    <row r="96" spans="1:16" ht="30" customHeight="1">
      <c r="A96" s="36">
        <v>48</v>
      </c>
      <c r="B96" s="166" t="s">
        <v>57</v>
      </c>
      <c r="C96" s="167"/>
      <c r="D96" s="167"/>
      <c r="E96" s="167"/>
      <c r="F96" s="168"/>
      <c r="G96" s="66">
        <v>0</v>
      </c>
      <c r="H96" s="68">
        <v>12</v>
      </c>
      <c r="I96" s="66">
        <v>24</v>
      </c>
      <c r="J96" s="104" t="b">
        <v>0</v>
      </c>
      <c r="K96" s="67"/>
      <c r="L96" s="1"/>
      <c r="M96" s="1"/>
      <c r="N96" s="1"/>
      <c r="O96" s="18" t="b">
        <f t="shared" si="2"/>
        <v>0</v>
      </c>
      <c r="P96" s="1"/>
    </row>
    <row r="97" spans="1:16" ht="60" customHeight="1">
      <c r="A97" s="36">
        <v>49</v>
      </c>
      <c r="B97" s="166" t="s">
        <v>58</v>
      </c>
      <c r="C97" s="167"/>
      <c r="D97" s="167"/>
      <c r="E97" s="167"/>
      <c r="F97" s="168"/>
      <c r="G97" s="66">
        <v>0</v>
      </c>
      <c r="H97" s="68">
        <v>12</v>
      </c>
      <c r="I97" s="66">
        <v>24</v>
      </c>
      <c r="J97" s="104" t="b">
        <v>0</v>
      </c>
      <c r="K97" s="67"/>
      <c r="L97" s="1"/>
      <c r="M97" s="1"/>
      <c r="N97" s="1"/>
      <c r="O97" s="18" t="b">
        <f t="shared" si="2"/>
        <v>0</v>
      </c>
      <c r="P97" s="1"/>
    </row>
    <row r="98" spans="1:16" ht="30" customHeight="1">
      <c r="A98" s="36">
        <v>50</v>
      </c>
      <c r="B98" s="166" t="s">
        <v>59</v>
      </c>
      <c r="C98" s="167"/>
      <c r="D98" s="167"/>
      <c r="E98" s="167"/>
      <c r="F98" s="168"/>
      <c r="G98" s="66">
        <v>0</v>
      </c>
      <c r="H98" s="68">
        <v>9</v>
      </c>
      <c r="I98" s="66">
        <v>18</v>
      </c>
      <c r="J98" s="104" t="b">
        <v>0</v>
      </c>
      <c r="K98" s="67"/>
      <c r="L98" s="1"/>
      <c r="M98" s="1"/>
      <c r="N98" s="1"/>
      <c r="O98" s="18" t="b">
        <f t="shared" si="2"/>
        <v>0</v>
      </c>
      <c r="P98" s="1"/>
    </row>
    <row r="99" spans="1:16" ht="48.95" customHeight="1">
      <c r="A99" s="36">
        <v>51</v>
      </c>
      <c r="B99" s="166" t="s">
        <v>60</v>
      </c>
      <c r="C99" s="167"/>
      <c r="D99" s="167"/>
      <c r="E99" s="167"/>
      <c r="F99" s="168"/>
      <c r="G99" s="66">
        <v>0</v>
      </c>
      <c r="H99" s="68">
        <v>9</v>
      </c>
      <c r="I99" s="66">
        <v>18</v>
      </c>
      <c r="J99" s="104" t="b">
        <v>0</v>
      </c>
      <c r="K99" s="67"/>
      <c r="L99" s="1"/>
      <c r="M99" s="1"/>
      <c r="N99" s="1"/>
      <c r="O99" s="18" t="b">
        <f t="shared" si="2"/>
        <v>0</v>
      </c>
      <c r="P99" s="1"/>
    </row>
    <row r="100" spans="1:16" ht="30" customHeight="1">
      <c r="A100" s="36">
        <v>52</v>
      </c>
      <c r="B100" s="166" t="s">
        <v>104</v>
      </c>
      <c r="C100" s="167"/>
      <c r="D100" s="167"/>
      <c r="E100" s="167"/>
      <c r="F100" s="168"/>
      <c r="G100" s="66">
        <v>0</v>
      </c>
      <c r="H100" s="68">
        <v>3</v>
      </c>
      <c r="I100" s="66">
        <v>6</v>
      </c>
      <c r="J100" s="104" t="b">
        <v>0</v>
      </c>
      <c r="K100" s="67"/>
      <c r="L100" s="1"/>
      <c r="M100" s="1"/>
      <c r="N100" s="1"/>
      <c r="O100" s="18" t="b">
        <f t="shared" si="2"/>
        <v>0</v>
      </c>
      <c r="P100" s="1"/>
    </row>
    <row r="101" spans="1:16" ht="30" customHeight="1">
      <c r="A101" s="36">
        <v>53</v>
      </c>
      <c r="B101" s="166" t="s">
        <v>105</v>
      </c>
      <c r="C101" s="167"/>
      <c r="D101" s="167"/>
      <c r="E101" s="167"/>
      <c r="F101" s="168"/>
      <c r="G101" s="66">
        <v>0</v>
      </c>
      <c r="H101" s="68">
        <v>9</v>
      </c>
      <c r="I101" s="66">
        <v>18</v>
      </c>
      <c r="J101" s="104" t="b">
        <v>0</v>
      </c>
      <c r="K101" s="67"/>
      <c r="L101" s="1"/>
      <c r="M101" s="1"/>
      <c r="N101" s="1"/>
      <c r="O101" s="18" t="b">
        <f t="shared" si="2"/>
        <v>0</v>
      </c>
      <c r="P101" s="1"/>
    </row>
    <row r="102" spans="1:16" ht="35.1" customHeight="1">
      <c r="A102" s="36">
        <v>54</v>
      </c>
      <c r="B102" s="166" t="s">
        <v>61</v>
      </c>
      <c r="C102" s="167"/>
      <c r="D102" s="167"/>
      <c r="E102" s="167"/>
      <c r="F102" s="168"/>
      <c r="G102" s="66">
        <v>0</v>
      </c>
      <c r="H102" s="68">
        <v>6</v>
      </c>
      <c r="I102" s="66">
        <v>12</v>
      </c>
      <c r="J102" s="104" t="b">
        <v>0</v>
      </c>
      <c r="K102" s="67"/>
      <c r="L102" s="1"/>
      <c r="M102" s="1"/>
      <c r="N102" s="1"/>
      <c r="O102" s="18" t="b">
        <f t="shared" si="2"/>
        <v>0</v>
      </c>
      <c r="P102" s="1"/>
    </row>
    <row r="103" spans="1:16" ht="30" customHeight="1">
      <c r="A103" s="36"/>
      <c r="B103" s="110" t="s">
        <v>62</v>
      </c>
      <c r="C103" s="110"/>
      <c r="D103" s="117">
        <f>SUMIF($O82:$O102,"FALSE",$I82:$I102)</f>
        <v>432</v>
      </c>
      <c r="E103" s="118"/>
      <c r="F103" s="118"/>
      <c r="G103" s="132">
        <f>SUM(K82:K102)</f>
        <v>0</v>
      </c>
      <c r="H103" s="133"/>
      <c r="I103" s="133"/>
      <c r="J103" s="133"/>
      <c r="K103" s="134"/>
      <c r="L103" s="1"/>
      <c r="M103" s="1"/>
      <c r="N103" s="1"/>
      <c r="O103" s="1"/>
      <c r="P103" s="1"/>
    </row>
    <row r="104" spans="1:16" ht="30" customHeight="1">
      <c r="A104" s="36"/>
      <c r="B104" s="125">
        <v>0.7</v>
      </c>
      <c r="C104" s="125"/>
      <c r="D104" s="125"/>
      <c r="E104" s="125">
        <v>0.39900000000000002</v>
      </c>
      <c r="F104" s="125"/>
      <c r="G104" s="125"/>
      <c r="H104" s="29"/>
      <c r="I104" s="114" t="str">
        <f>IF(G103&gt;=B105,$M$79,IF(G103&lt;=E105,$M$81,IF(G103&lt;B105&amp;G103&gt;E105,$M$80)))</f>
        <v>ΥΨΗΛΗ ΣΥΜΜΟΡΦΩΣΗ</v>
      </c>
      <c r="J104" s="115"/>
      <c r="K104" s="116"/>
      <c r="L104" s="1"/>
      <c r="M104" s="1"/>
      <c r="N104" s="1"/>
      <c r="O104" s="1"/>
      <c r="P104" s="1"/>
    </row>
    <row r="105" spans="1:16" ht="30" customHeight="1" thickBot="1">
      <c r="A105" s="47"/>
      <c r="B105" s="120">
        <f>70%*D103</f>
        <v>302.39999999999998</v>
      </c>
      <c r="C105" s="120"/>
      <c r="D105" s="120"/>
      <c r="E105" s="121">
        <f>39.9%*D103</f>
        <v>172.36799999999999</v>
      </c>
      <c r="F105" s="121"/>
      <c r="G105" s="121"/>
      <c r="H105" s="30"/>
      <c r="I105" s="117"/>
      <c r="J105" s="118"/>
      <c r="K105" s="119"/>
      <c r="L105" s="1"/>
      <c r="M105" s="1"/>
      <c r="N105" s="1"/>
      <c r="O105" s="1"/>
      <c r="P105" s="1"/>
    </row>
    <row r="106" spans="1:16" ht="16.5" thickBot="1">
      <c r="A106" s="4"/>
      <c r="B106" s="1"/>
      <c r="C106" s="1"/>
      <c r="D106" s="1"/>
      <c r="E106" s="1"/>
      <c r="F106" s="1"/>
      <c r="G106" s="1"/>
      <c r="H106" s="1"/>
      <c r="I106" s="1"/>
      <c r="J106" s="1"/>
      <c r="K106" s="1"/>
      <c r="L106" s="1"/>
      <c r="M106" s="1"/>
      <c r="N106" s="1"/>
      <c r="O106" s="1"/>
      <c r="P106" s="1"/>
    </row>
    <row r="107" spans="1:16" ht="27" customHeight="1">
      <c r="A107" s="4"/>
      <c r="B107" s="213" t="s">
        <v>63</v>
      </c>
      <c r="C107" s="214"/>
      <c r="D107" s="214"/>
      <c r="E107" s="214"/>
      <c r="F107" s="214"/>
      <c r="G107" s="215"/>
      <c r="H107" s="208" t="s">
        <v>43</v>
      </c>
      <c r="I107" s="209"/>
      <c r="J107" s="247" t="str">
        <f>I59</f>
        <v>ΥΨΗΛΗ ΣΥΜΜΟΡΦΩΣΗ</v>
      </c>
      <c r="K107" s="248"/>
      <c r="L107" s="1"/>
      <c r="M107" s="1"/>
      <c r="N107" s="1"/>
      <c r="O107" s="1"/>
      <c r="P107" s="20"/>
    </row>
    <row r="108" spans="1:16" ht="33" customHeight="1">
      <c r="A108" s="4"/>
      <c r="B108" s="210"/>
      <c r="C108" s="211"/>
      <c r="D108" s="211"/>
      <c r="E108" s="211"/>
      <c r="F108" s="211"/>
      <c r="G108" s="212"/>
      <c r="H108" s="206" t="s">
        <v>49</v>
      </c>
      <c r="I108" s="207"/>
      <c r="J108" s="249" t="str">
        <f>I77</f>
        <v>ΥΨΗΛΗ ΣΥΜΜΟΡΦΩΣΗ</v>
      </c>
      <c r="K108" s="250"/>
      <c r="L108" s="1"/>
      <c r="M108" s="1"/>
      <c r="N108" s="1"/>
      <c r="O108" s="1"/>
      <c r="P108" s="20"/>
    </row>
    <row r="109" spans="1:16" ht="29.1" customHeight="1">
      <c r="A109" s="4"/>
      <c r="B109" s="210" t="s">
        <v>64</v>
      </c>
      <c r="C109" s="211"/>
      <c r="D109" s="211"/>
      <c r="E109" s="211"/>
      <c r="F109" s="211"/>
      <c r="G109" s="212"/>
      <c r="H109" s="206" t="s">
        <v>62</v>
      </c>
      <c r="I109" s="207"/>
      <c r="J109" s="249" t="str">
        <f>I104</f>
        <v>ΥΨΗΛΗ ΣΥΜΜΟΡΦΩΣΗ</v>
      </c>
      <c r="K109" s="250"/>
      <c r="L109" s="1"/>
      <c r="M109" s="1"/>
      <c r="N109" s="1"/>
      <c r="O109" s="1"/>
      <c r="P109" s="20"/>
    </row>
    <row r="110" spans="1:16" ht="29.1" customHeight="1">
      <c r="A110" s="4"/>
      <c r="B110" s="210"/>
      <c r="C110" s="211"/>
      <c r="D110" s="211"/>
      <c r="E110" s="211"/>
      <c r="F110" s="211"/>
      <c r="G110" s="212"/>
      <c r="H110" s="206"/>
      <c r="I110" s="207"/>
      <c r="J110" s="249"/>
      <c r="K110" s="250"/>
      <c r="L110" s="1"/>
      <c r="M110" s="1"/>
      <c r="N110" s="1"/>
      <c r="O110" s="1"/>
      <c r="P110" s="22"/>
    </row>
    <row r="111" spans="1:16" ht="15.75" customHeight="1">
      <c r="A111" s="4"/>
      <c r="B111" s="210" t="s">
        <v>65</v>
      </c>
      <c r="C111" s="211"/>
      <c r="D111" s="211"/>
      <c r="E111" s="211"/>
      <c r="F111" s="211"/>
      <c r="G111" s="212"/>
      <c r="H111" s="206"/>
      <c r="I111" s="207"/>
      <c r="J111" s="21"/>
      <c r="K111" s="25"/>
      <c r="L111" s="1"/>
      <c r="M111" s="1"/>
      <c r="N111" s="1"/>
      <c r="O111" s="1"/>
      <c r="P111" s="22"/>
    </row>
    <row r="112" spans="1:16" ht="16.5" thickBot="1">
      <c r="A112" s="4"/>
      <c r="B112" s="210"/>
      <c r="C112" s="211"/>
      <c r="D112" s="211"/>
      <c r="E112" s="211"/>
      <c r="F112" s="211"/>
      <c r="G112" s="212"/>
      <c r="H112" s="204"/>
      <c r="I112" s="205"/>
      <c r="J112" s="23"/>
      <c r="K112" s="26"/>
      <c r="L112" s="1"/>
      <c r="M112" s="1"/>
      <c r="N112" s="1"/>
      <c r="O112" s="1"/>
      <c r="P112" s="22"/>
    </row>
    <row r="113" spans="1:16" ht="17.25" thickTop="1" thickBot="1">
      <c r="A113" s="4"/>
      <c r="B113" s="174" t="s">
        <v>66</v>
      </c>
      <c r="C113" s="174"/>
      <c r="D113" s="174"/>
      <c r="E113" s="174"/>
      <c r="F113" s="174"/>
      <c r="G113" s="174"/>
    </row>
    <row r="114" spans="1:16" ht="17.25" thickTop="1" thickBot="1">
      <c r="A114" s="4"/>
      <c r="B114" s="229" t="s">
        <v>67</v>
      </c>
      <c r="C114" s="229"/>
      <c r="D114" s="229"/>
      <c r="E114" s="229"/>
      <c r="F114" s="229"/>
      <c r="G114" s="229"/>
      <c r="H114" s="229" t="s">
        <v>68</v>
      </c>
      <c r="I114" s="229"/>
      <c r="J114" s="229"/>
      <c r="K114" s="229"/>
      <c r="L114" s="229"/>
      <c r="M114" s="227" t="s">
        <v>69</v>
      </c>
      <c r="N114" s="227"/>
      <c r="O114" s="227"/>
      <c r="P114" s="227"/>
    </row>
    <row r="115" spans="1:16" ht="16.5" thickTop="1">
      <c r="A115" s="4"/>
      <c r="B115" s="31"/>
      <c r="C115" s="31"/>
      <c r="D115" s="31"/>
      <c r="E115" s="31"/>
      <c r="F115" s="31"/>
      <c r="G115" s="31"/>
      <c r="H115" s="31"/>
      <c r="I115" s="31"/>
      <c r="J115" s="31"/>
      <c r="K115" s="31"/>
      <c r="L115" s="31"/>
      <c r="M115" s="32"/>
      <c r="N115" s="32"/>
      <c r="O115" s="87"/>
      <c r="P115" s="32"/>
    </row>
    <row r="116" spans="1:16">
      <c r="A116" s="4"/>
      <c r="B116" s="70" t="s">
        <v>37</v>
      </c>
      <c r="C116" s="71"/>
      <c r="D116" s="71"/>
      <c r="E116" s="71"/>
      <c r="F116" s="72"/>
      <c r="G116" s="73"/>
      <c r="H116" s="31"/>
      <c r="I116" s="31"/>
      <c r="J116" s="31"/>
      <c r="K116" s="31"/>
      <c r="L116" s="31"/>
      <c r="M116" s="32"/>
      <c r="N116" s="32"/>
      <c r="O116" s="87"/>
      <c r="P116" s="32"/>
    </row>
    <row r="117" spans="1:16">
      <c r="A117" s="4"/>
      <c r="B117" s="74" t="s">
        <v>82</v>
      </c>
      <c r="C117" s="75"/>
      <c r="D117" s="75"/>
      <c r="E117" s="75"/>
      <c r="F117" s="76"/>
      <c r="G117" s="77"/>
      <c r="H117" s="31"/>
      <c r="I117" s="31"/>
      <c r="J117" s="31"/>
      <c r="K117" s="31"/>
      <c r="L117" s="31"/>
      <c r="M117" s="32"/>
      <c r="N117" s="32"/>
      <c r="O117" s="87"/>
      <c r="P117" s="32"/>
    </row>
    <row r="118" spans="1:16">
      <c r="A118" s="4"/>
      <c r="B118" s="74" t="s">
        <v>83</v>
      </c>
      <c r="C118" s="76"/>
      <c r="D118" s="76"/>
      <c r="E118" s="76"/>
      <c r="F118" s="76"/>
      <c r="G118" s="77"/>
      <c r="H118" s="31"/>
      <c r="I118" s="31"/>
      <c r="J118" s="31"/>
      <c r="K118" s="31"/>
      <c r="L118" s="31"/>
      <c r="M118" s="32"/>
      <c r="N118" s="32"/>
      <c r="O118" s="87"/>
      <c r="P118" s="32"/>
    </row>
    <row r="119" spans="1:16">
      <c r="A119" s="4"/>
      <c r="B119" s="78" t="s">
        <v>84</v>
      </c>
      <c r="C119" s="79"/>
      <c r="D119" s="79"/>
      <c r="E119" s="79"/>
      <c r="F119" s="80"/>
      <c r="G119" s="81"/>
      <c r="H119" s="31"/>
      <c r="I119" s="31"/>
      <c r="J119" s="31"/>
      <c r="K119" s="31"/>
      <c r="L119" s="31"/>
      <c r="M119" s="32"/>
      <c r="N119" s="32"/>
      <c r="O119" s="87"/>
      <c r="P119" s="32"/>
    </row>
    <row r="120" spans="1:16">
      <c r="A120" s="4"/>
      <c r="B120" s="31"/>
      <c r="C120" s="31"/>
      <c r="D120" s="31"/>
      <c r="E120" s="31"/>
      <c r="F120" s="31"/>
      <c r="G120" s="31"/>
      <c r="H120" s="31"/>
      <c r="I120" s="31"/>
      <c r="J120" s="31"/>
      <c r="K120" s="31"/>
      <c r="L120" s="31"/>
      <c r="M120" s="32"/>
      <c r="N120" s="32"/>
      <c r="O120" s="87"/>
      <c r="P120" s="32"/>
    </row>
    <row r="122" spans="1:16">
      <c r="B122" s="222" t="s">
        <v>70</v>
      </c>
      <c r="C122" s="223"/>
      <c r="D122" s="223"/>
      <c r="E122" s="223"/>
      <c r="F122" s="223"/>
      <c r="G122" s="223"/>
      <c r="H122" s="223"/>
      <c r="I122" s="223"/>
      <c r="J122" s="223"/>
      <c r="K122" s="223"/>
      <c r="L122" s="223"/>
      <c r="M122" s="223"/>
      <c r="N122" s="223"/>
      <c r="O122" s="223"/>
      <c r="P122" s="224"/>
    </row>
    <row r="123" spans="1:16" ht="123.75" customHeight="1">
      <c r="B123" s="244"/>
      <c r="C123" s="245"/>
      <c r="D123" s="245"/>
      <c r="E123" s="245"/>
      <c r="F123" s="245"/>
      <c r="G123" s="245"/>
      <c r="H123" s="245"/>
      <c r="I123" s="245"/>
      <c r="J123" s="245"/>
      <c r="K123" s="245"/>
      <c r="L123" s="245"/>
      <c r="M123" s="245"/>
      <c r="N123" s="245"/>
      <c r="O123" s="245"/>
      <c r="P123" s="69"/>
    </row>
    <row r="124" spans="1:16">
      <c r="B124" s="228" t="s">
        <v>71</v>
      </c>
      <c r="C124" s="228"/>
      <c r="D124" s="228"/>
      <c r="E124" s="228"/>
      <c r="F124" s="228"/>
      <c r="G124" s="222"/>
      <c r="H124" s="223"/>
      <c r="I124" s="223"/>
      <c r="J124" s="223"/>
      <c r="K124" s="223"/>
      <c r="L124" s="223"/>
      <c r="M124" s="223"/>
      <c r="N124" s="223"/>
      <c r="O124" s="223"/>
      <c r="P124" s="224"/>
    </row>
    <row r="125" spans="1:16">
      <c r="B125" s="222" t="s">
        <v>72</v>
      </c>
      <c r="C125" s="223"/>
      <c r="D125" s="223"/>
      <c r="E125" s="223"/>
      <c r="F125" s="223"/>
      <c r="G125" s="223"/>
      <c r="H125" s="223"/>
      <c r="I125" s="223"/>
      <c r="J125" s="223"/>
      <c r="K125" s="223"/>
      <c r="L125" s="223"/>
      <c r="M125" s="223"/>
      <c r="N125" s="223"/>
      <c r="O125" s="223"/>
      <c r="P125" s="224"/>
    </row>
    <row r="126" spans="1:16">
      <c r="B126" s="203" t="s">
        <v>73</v>
      </c>
      <c r="C126" s="203"/>
      <c r="D126" s="203"/>
      <c r="E126" s="203"/>
      <c r="F126" s="203"/>
      <c r="G126" s="169" t="s">
        <v>74</v>
      </c>
      <c r="H126" s="170"/>
      <c r="I126" s="170"/>
      <c r="J126" s="170"/>
      <c r="K126" s="170"/>
      <c r="L126" s="170"/>
      <c r="M126" s="170"/>
      <c r="N126" s="170"/>
      <c r="O126" s="170"/>
      <c r="P126" s="171"/>
    </row>
    <row r="127" spans="1:16">
      <c r="B127" s="202">
        <v>1</v>
      </c>
      <c r="C127" s="203"/>
      <c r="D127" s="203"/>
      <c r="E127" s="203"/>
      <c r="F127" s="203"/>
      <c r="G127" s="216"/>
      <c r="H127" s="217"/>
      <c r="I127" s="217"/>
      <c r="J127" s="217"/>
      <c r="K127" s="217"/>
      <c r="L127" s="217"/>
      <c r="M127" s="217"/>
      <c r="N127" s="217"/>
      <c r="O127" s="217"/>
      <c r="P127" s="218"/>
    </row>
    <row r="128" spans="1:16">
      <c r="B128" s="202"/>
      <c r="C128" s="203"/>
      <c r="D128" s="203"/>
      <c r="E128" s="203"/>
      <c r="F128" s="203"/>
      <c r="G128" s="219"/>
      <c r="H128" s="220"/>
      <c r="I128" s="220"/>
      <c r="J128" s="220"/>
      <c r="K128" s="220"/>
      <c r="L128" s="220"/>
      <c r="M128" s="220"/>
      <c r="N128" s="220"/>
      <c r="O128" s="220"/>
      <c r="P128" s="221"/>
    </row>
    <row r="129" spans="2:16">
      <c r="B129" s="24">
        <v>2</v>
      </c>
      <c r="C129" s="203"/>
      <c r="D129" s="203"/>
      <c r="E129" s="203"/>
      <c r="F129" s="203"/>
      <c r="G129" s="169"/>
      <c r="H129" s="170"/>
      <c r="I129" s="170"/>
      <c r="J129" s="170"/>
      <c r="K129" s="170"/>
      <c r="L129" s="170"/>
      <c r="M129" s="170"/>
      <c r="N129" s="170"/>
      <c r="O129" s="170"/>
      <c r="P129" s="171"/>
    </row>
    <row r="130" spans="2:16">
      <c r="B130" s="24">
        <v>3</v>
      </c>
      <c r="C130" s="203"/>
      <c r="D130" s="203"/>
      <c r="E130" s="203"/>
      <c r="F130" s="203"/>
      <c r="G130" s="169"/>
      <c r="H130" s="170"/>
      <c r="I130" s="170"/>
      <c r="J130" s="170"/>
      <c r="K130" s="170"/>
      <c r="L130" s="170"/>
      <c r="M130" s="170"/>
      <c r="N130" s="170"/>
      <c r="O130" s="170"/>
      <c r="P130" s="171"/>
    </row>
    <row r="131" spans="2:16">
      <c r="B131" s="222" t="s">
        <v>75</v>
      </c>
      <c r="C131" s="223"/>
      <c r="D131" s="223"/>
      <c r="E131" s="223"/>
      <c r="F131" s="223"/>
      <c r="G131" s="223"/>
      <c r="H131" s="223"/>
      <c r="I131" s="223"/>
      <c r="J131" s="223"/>
      <c r="K131" s="223"/>
      <c r="L131" s="223"/>
      <c r="M131" s="223"/>
      <c r="N131" s="223"/>
      <c r="O131" s="223"/>
      <c r="P131" s="224"/>
    </row>
    <row r="132" spans="2:16">
      <c r="B132" s="24">
        <v>1</v>
      </c>
      <c r="C132" s="203"/>
      <c r="D132" s="203"/>
      <c r="E132" s="203"/>
      <c r="F132" s="203"/>
      <c r="G132" s="169"/>
      <c r="H132" s="170"/>
      <c r="I132" s="170"/>
      <c r="J132" s="170"/>
      <c r="K132" s="170"/>
      <c r="L132" s="170"/>
      <c r="M132" s="170"/>
      <c r="N132" s="170"/>
      <c r="O132" s="170"/>
      <c r="P132" s="171"/>
    </row>
    <row r="133" spans="2:16">
      <c r="B133" s="24">
        <v>2</v>
      </c>
      <c r="C133" s="203"/>
      <c r="D133" s="203"/>
      <c r="E133" s="203"/>
      <c r="F133" s="203"/>
      <c r="G133" s="169"/>
      <c r="H133" s="170"/>
      <c r="I133" s="170"/>
      <c r="J133" s="170"/>
      <c r="K133" s="170"/>
      <c r="L133" s="170"/>
      <c r="M133" s="170"/>
      <c r="N133" s="170"/>
      <c r="O133" s="170"/>
      <c r="P133" s="171"/>
    </row>
    <row r="134" spans="2:16">
      <c r="B134" s="24">
        <v>3</v>
      </c>
      <c r="C134" s="203"/>
      <c r="D134" s="203"/>
      <c r="E134" s="203"/>
      <c r="F134" s="203"/>
      <c r="G134" s="169"/>
      <c r="H134" s="170"/>
      <c r="I134" s="170"/>
      <c r="J134" s="170"/>
      <c r="K134" s="170"/>
      <c r="L134" s="170"/>
      <c r="M134" s="170"/>
      <c r="N134" s="170"/>
      <c r="O134" s="170"/>
      <c r="P134" s="171"/>
    </row>
    <row r="135" spans="2:16">
      <c r="B135" s="222" t="s">
        <v>76</v>
      </c>
      <c r="C135" s="223"/>
      <c r="D135" s="223"/>
      <c r="E135" s="223"/>
      <c r="F135" s="223"/>
      <c r="G135" s="223"/>
      <c r="H135" s="223"/>
      <c r="I135" s="223"/>
      <c r="J135" s="223"/>
      <c r="K135" s="223"/>
      <c r="L135" s="223"/>
      <c r="M135" s="223"/>
      <c r="N135" s="223"/>
      <c r="O135" s="223"/>
      <c r="P135" s="224"/>
    </row>
    <row r="136" spans="2:16">
      <c r="B136" s="225" t="s">
        <v>77</v>
      </c>
      <c r="C136" s="225"/>
      <c r="D136" s="225" t="s">
        <v>78</v>
      </c>
      <c r="E136" s="225"/>
      <c r="F136" s="225"/>
      <c r="G136" s="226" t="s">
        <v>79</v>
      </c>
      <c r="H136" s="226"/>
      <c r="I136" s="226" t="s">
        <v>80</v>
      </c>
      <c r="J136" s="226"/>
      <c r="K136" s="226"/>
      <c r="L136" s="226"/>
      <c r="M136" s="226"/>
      <c r="N136" s="226"/>
      <c r="O136" s="226"/>
      <c r="P136" s="226"/>
    </row>
    <row r="137" spans="2:16">
      <c r="B137" s="203"/>
      <c r="C137" s="203"/>
      <c r="D137" s="203"/>
      <c r="E137" s="203"/>
      <c r="F137" s="203"/>
      <c r="G137" s="230"/>
      <c r="H137" s="230"/>
      <c r="I137" s="226"/>
      <c r="J137" s="226"/>
      <c r="K137" s="226"/>
      <c r="L137" s="226"/>
      <c r="M137" s="226"/>
      <c r="N137" s="226"/>
      <c r="O137" s="226"/>
      <c r="P137" s="226"/>
    </row>
    <row r="138" spans="2:16">
      <c r="B138" s="203"/>
      <c r="C138" s="203"/>
      <c r="D138" s="203"/>
      <c r="E138" s="203"/>
      <c r="F138" s="203"/>
      <c r="G138" s="230"/>
      <c r="H138" s="230"/>
      <c r="I138" s="226"/>
      <c r="J138" s="226"/>
      <c r="K138" s="226"/>
      <c r="L138" s="226"/>
      <c r="M138" s="226"/>
      <c r="N138" s="226"/>
      <c r="O138" s="226"/>
      <c r="P138" s="226"/>
    </row>
    <row r="139" spans="2:16">
      <c r="B139" s="203"/>
      <c r="C139" s="203"/>
      <c r="D139" s="203"/>
      <c r="E139" s="203"/>
      <c r="F139" s="203"/>
      <c r="G139" s="230"/>
      <c r="H139" s="230"/>
      <c r="I139" s="226"/>
      <c r="J139" s="226"/>
      <c r="K139" s="226"/>
      <c r="L139" s="226"/>
      <c r="M139" s="226"/>
      <c r="N139" s="226"/>
      <c r="O139" s="226"/>
      <c r="P139" s="226"/>
    </row>
    <row r="140" spans="2:16">
      <c r="B140" s="203"/>
      <c r="C140" s="203"/>
      <c r="D140" s="203"/>
      <c r="E140" s="203"/>
      <c r="F140" s="203"/>
      <c r="G140" s="230"/>
      <c r="H140" s="230"/>
      <c r="I140" s="226"/>
      <c r="J140" s="226"/>
      <c r="K140" s="226"/>
      <c r="L140" s="226"/>
      <c r="M140" s="226"/>
      <c r="N140" s="226"/>
      <c r="O140" s="226"/>
      <c r="P140" s="226"/>
    </row>
    <row r="141" spans="2:16">
      <c r="B141" s="203"/>
      <c r="C141" s="203"/>
      <c r="D141" s="203"/>
      <c r="E141" s="203"/>
      <c r="F141" s="203"/>
      <c r="G141" s="230"/>
      <c r="H141" s="230"/>
      <c r="I141" s="226"/>
      <c r="J141" s="226"/>
      <c r="K141" s="226"/>
      <c r="L141" s="226"/>
      <c r="M141" s="226"/>
      <c r="N141" s="226"/>
      <c r="O141" s="226"/>
      <c r="P141" s="226"/>
    </row>
    <row r="142" spans="2:16">
      <c r="B142" s="203"/>
      <c r="C142" s="203"/>
      <c r="D142" s="203"/>
      <c r="E142" s="203"/>
      <c r="F142" s="203"/>
      <c r="G142" s="230"/>
      <c r="H142" s="230"/>
      <c r="I142" s="226"/>
      <c r="J142" s="226"/>
      <c r="K142" s="226"/>
      <c r="L142" s="226"/>
      <c r="M142" s="226"/>
      <c r="N142" s="226"/>
      <c r="O142" s="226"/>
      <c r="P142" s="226"/>
    </row>
    <row r="143" spans="2:16">
      <c r="B143" s="203"/>
      <c r="C143" s="203"/>
      <c r="D143" s="203"/>
      <c r="E143" s="203"/>
      <c r="F143" s="203"/>
      <c r="G143" s="230"/>
      <c r="H143" s="230"/>
      <c r="I143" s="226"/>
      <c r="J143" s="226"/>
      <c r="K143" s="226"/>
      <c r="L143" s="226"/>
      <c r="M143" s="226"/>
      <c r="N143" s="226"/>
      <c r="O143" s="226"/>
      <c r="P143" s="226"/>
    </row>
    <row r="144" spans="2:16">
      <c r="B144" s="203"/>
      <c r="C144" s="203"/>
      <c r="D144" s="203"/>
      <c r="E144" s="203"/>
      <c r="F144" s="203"/>
      <c r="G144" s="230"/>
      <c r="H144" s="230"/>
      <c r="I144" s="226"/>
      <c r="J144" s="226"/>
      <c r="K144" s="226"/>
      <c r="L144" s="226"/>
      <c r="M144" s="226"/>
      <c r="N144" s="226"/>
      <c r="O144" s="226"/>
      <c r="P144" s="226"/>
    </row>
    <row r="145" spans="2:16">
      <c r="B145" s="203"/>
      <c r="C145" s="203"/>
      <c r="D145" s="203"/>
      <c r="E145" s="203"/>
      <c r="F145" s="203"/>
      <c r="G145" s="230"/>
      <c r="H145" s="230"/>
      <c r="I145" s="226"/>
      <c r="J145" s="226"/>
      <c r="K145" s="226"/>
      <c r="L145" s="226"/>
      <c r="M145" s="226"/>
      <c r="N145" s="226"/>
      <c r="O145" s="226"/>
      <c r="P145" s="226"/>
    </row>
    <row r="146" spans="2:16">
      <c r="B146" s="203"/>
      <c r="C146" s="203"/>
      <c r="D146" s="203"/>
      <c r="E146" s="203"/>
      <c r="F146" s="203"/>
      <c r="G146" s="230"/>
      <c r="H146" s="230"/>
      <c r="I146" s="226"/>
      <c r="J146" s="226"/>
      <c r="K146" s="226"/>
      <c r="L146" s="226"/>
      <c r="M146" s="226"/>
      <c r="N146" s="226"/>
      <c r="O146" s="226"/>
      <c r="P146" s="226"/>
    </row>
    <row r="147" spans="2:16">
      <c r="B147" s="203"/>
      <c r="C147" s="203"/>
      <c r="D147" s="203"/>
      <c r="E147" s="203"/>
      <c r="F147" s="203"/>
      <c r="G147" s="230"/>
      <c r="H147" s="230"/>
      <c r="I147" s="226"/>
      <c r="J147" s="226"/>
      <c r="K147" s="226"/>
      <c r="L147" s="226"/>
      <c r="M147" s="226"/>
      <c r="N147" s="226"/>
      <c r="O147" s="226"/>
      <c r="P147" s="226"/>
    </row>
    <row r="148" spans="2:16">
      <c r="B148" s="203"/>
      <c r="C148" s="203"/>
      <c r="D148" s="203"/>
      <c r="E148" s="203"/>
      <c r="F148" s="203"/>
      <c r="G148" s="230"/>
      <c r="H148" s="230"/>
      <c r="I148" s="226"/>
      <c r="J148" s="226"/>
      <c r="K148" s="226"/>
      <c r="L148" s="226"/>
      <c r="M148" s="226"/>
      <c r="N148" s="226"/>
      <c r="O148" s="226"/>
      <c r="P148" s="226"/>
    </row>
    <row r="149" spans="2:16">
      <c r="B149" s="203"/>
      <c r="C149" s="203"/>
      <c r="D149" s="203"/>
      <c r="E149" s="203"/>
      <c r="F149" s="203"/>
      <c r="G149" s="230"/>
      <c r="H149" s="230"/>
      <c r="I149" s="226"/>
      <c r="J149" s="226"/>
      <c r="K149" s="226"/>
      <c r="L149" s="226"/>
      <c r="M149" s="226"/>
      <c r="N149" s="226"/>
      <c r="O149" s="226"/>
      <c r="P149" s="226"/>
    </row>
    <row r="150" spans="2:16">
      <c r="B150" s="203"/>
      <c r="C150" s="203"/>
      <c r="D150" s="203"/>
      <c r="E150" s="203"/>
      <c r="F150" s="203"/>
      <c r="G150" s="230"/>
      <c r="H150" s="230"/>
      <c r="I150" s="226"/>
      <c r="J150" s="226"/>
      <c r="K150" s="226"/>
      <c r="L150" s="226"/>
      <c r="M150" s="226"/>
      <c r="N150" s="226"/>
      <c r="O150" s="226"/>
      <c r="P150" s="226"/>
    </row>
    <row r="151" spans="2:16">
      <c r="B151" s="231"/>
      <c r="C151" s="231"/>
      <c r="D151" s="231"/>
      <c r="E151" s="231"/>
      <c r="F151" s="231"/>
      <c r="G151" s="232"/>
      <c r="H151" s="232"/>
      <c r="I151" s="233"/>
      <c r="J151" s="233"/>
      <c r="K151" s="233"/>
      <c r="L151" s="233"/>
      <c r="M151" s="233"/>
      <c r="N151" s="233"/>
      <c r="O151" s="233"/>
      <c r="P151" s="233"/>
    </row>
  </sheetData>
  <mergeCells count="240">
    <mergeCell ref="M29:P34"/>
    <mergeCell ref="E104:G104"/>
    <mergeCell ref="B123:O123"/>
    <mergeCell ref="E31:K31"/>
    <mergeCell ref="B6:D6"/>
    <mergeCell ref="B7:D7"/>
    <mergeCell ref="B8:D8"/>
    <mergeCell ref="E20:I20"/>
    <mergeCell ref="E23:I23"/>
    <mergeCell ref="B84:F84"/>
    <mergeCell ref="B86:F86"/>
    <mergeCell ref="B102:F102"/>
    <mergeCell ref="B94:F94"/>
    <mergeCell ref="B100:F100"/>
    <mergeCell ref="B99:F99"/>
    <mergeCell ref="E105:G105"/>
    <mergeCell ref="G103:K103"/>
    <mergeCell ref="I104:K105"/>
    <mergeCell ref="B105:D105"/>
    <mergeCell ref="J107:K107"/>
    <mergeCell ref="J108:K108"/>
    <mergeCell ref="J109:K109"/>
    <mergeCell ref="J110:K110"/>
    <mergeCell ref="B38:F38"/>
    <mergeCell ref="E16:I16"/>
    <mergeCell ref="B39:F39"/>
    <mergeCell ref="B55:F55"/>
    <mergeCell ref="B56:F56"/>
    <mergeCell ref="B101:F101"/>
    <mergeCell ref="B3:D3"/>
    <mergeCell ref="E3:I3"/>
    <mergeCell ref="E6:I6"/>
    <mergeCell ref="E7:I7"/>
    <mergeCell ref="E8:I8"/>
    <mergeCell ref="E10:I10"/>
    <mergeCell ref="E11:I11"/>
    <mergeCell ref="E29:K29"/>
    <mergeCell ref="E30:K30"/>
    <mergeCell ref="G12:H12"/>
    <mergeCell ref="I12:J12"/>
    <mergeCell ref="B18:D18"/>
    <mergeCell ref="E18:I18"/>
    <mergeCell ref="B17:D17"/>
    <mergeCell ref="E17:I17"/>
    <mergeCell ref="B42:F42"/>
    <mergeCell ref="B151:C151"/>
    <mergeCell ref="D151:F151"/>
    <mergeCell ref="G151:H151"/>
    <mergeCell ref="I151:P151"/>
    <mergeCell ref="B149:C149"/>
    <mergeCell ref="D149:F149"/>
    <mergeCell ref="G149:H149"/>
    <mergeCell ref="I149:P149"/>
    <mergeCell ref="B150:C150"/>
    <mergeCell ref="D150:F150"/>
    <mergeCell ref="G150:H150"/>
    <mergeCell ref="I150:P150"/>
    <mergeCell ref="B147:C147"/>
    <mergeCell ref="D147:F147"/>
    <mergeCell ref="G147:H147"/>
    <mergeCell ref="I147:P147"/>
    <mergeCell ref="B148:C148"/>
    <mergeCell ref="D148:F148"/>
    <mergeCell ref="G148:H148"/>
    <mergeCell ref="I148:P148"/>
    <mergeCell ref="B145:C145"/>
    <mergeCell ref="D145:F145"/>
    <mergeCell ref="G145:H145"/>
    <mergeCell ref="I145:P145"/>
    <mergeCell ref="B146:C146"/>
    <mergeCell ref="D146:F146"/>
    <mergeCell ref="G146:H146"/>
    <mergeCell ref="I146:P146"/>
    <mergeCell ref="B143:C143"/>
    <mergeCell ref="D143:F143"/>
    <mergeCell ref="G143:H143"/>
    <mergeCell ref="I143:P143"/>
    <mergeCell ref="B144:C144"/>
    <mergeCell ref="D144:F144"/>
    <mergeCell ref="G144:H144"/>
    <mergeCell ref="I144:P144"/>
    <mergeCell ref="B141:C141"/>
    <mergeCell ref="D141:F141"/>
    <mergeCell ref="G141:H141"/>
    <mergeCell ref="I141:P141"/>
    <mergeCell ref="B142:C142"/>
    <mergeCell ref="D142:F142"/>
    <mergeCell ref="G142:H142"/>
    <mergeCell ref="I142:P142"/>
    <mergeCell ref="I140:P140"/>
    <mergeCell ref="G137:H137"/>
    <mergeCell ref="I137:P137"/>
    <mergeCell ref="B138:C138"/>
    <mergeCell ref="D138:F138"/>
    <mergeCell ref="G138:H138"/>
    <mergeCell ref="I138:P138"/>
    <mergeCell ref="B137:C137"/>
    <mergeCell ref="D137:F137"/>
    <mergeCell ref="B139:C139"/>
    <mergeCell ref="D139:F139"/>
    <mergeCell ref="G139:H139"/>
    <mergeCell ref="I139:P139"/>
    <mergeCell ref="B140:C140"/>
    <mergeCell ref="D140:F140"/>
    <mergeCell ref="G140:H140"/>
    <mergeCell ref="B135:P135"/>
    <mergeCell ref="B136:C136"/>
    <mergeCell ref="D136:F136"/>
    <mergeCell ref="G136:H136"/>
    <mergeCell ref="I136:P136"/>
    <mergeCell ref="M114:P114"/>
    <mergeCell ref="B122:P122"/>
    <mergeCell ref="B124:F124"/>
    <mergeCell ref="G124:P124"/>
    <mergeCell ref="B125:P125"/>
    <mergeCell ref="B126:F126"/>
    <mergeCell ref="G126:P126"/>
    <mergeCell ref="G129:P129"/>
    <mergeCell ref="C130:F130"/>
    <mergeCell ref="B114:G114"/>
    <mergeCell ref="H114:L114"/>
    <mergeCell ref="C132:F132"/>
    <mergeCell ref="C133:F133"/>
    <mergeCell ref="G130:P130"/>
    <mergeCell ref="C129:F129"/>
    <mergeCell ref="G133:P133"/>
    <mergeCell ref="C134:F134"/>
    <mergeCell ref="B131:P131"/>
    <mergeCell ref="G132:P132"/>
    <mergeCell ref="B44:F44"/>
    <mergeCell ref="B75:F75"/>
    <mergeCell ref="B82:F82"/>
    <mergeCell ref="B77:D77"/>
    <mergeCell ref="E77:G77"/>
    <mergeCell ref="D76:F76"/>
    <mergeCell ref="G76:K76"/>
    <mergeCell ref="B127:B128"/>
    <mergeCell ref="C127:F128"/>
    <mergeCell ref="H112:I112"/>
    <mergeCell ref="H109:I109"/>
    <mergeCell ref="H110:I110"/>
    <mergeCell ref="H111:I111"/>
    <mergeCell ref="H107:I107"/>
    <mergeCell ref="H108:I108"/>
    <mergeCell ref="B111:G112"/>
    <mergeCell ref="B109:G110"/>
    <mergeCell ref="B107:G108"/>
    <mergeCell ref="G127:P128"/>
    <mergeCell ref="B45:F45"/>
    <mergeCell ref="B46:F46"/>
    <mergeCell ref="B47:F47"/>
    <mergeCell ref="B48:F48"/>
    <mergeCell ref="B49:F49"/>
    <mergeCell ref="B50:F50"/>
    <mergeCell ref="B89:F89"/>
    <mergeCell ref="B65:F65"/>
    <mergeCell ref="B74:F74"/>
    <mergeCell ref="B72:F72"/>
    <mergeCell ref="B59:D59"/>
    <mergeCell ref="B70:F70"/>
    <mergeCell ref="B51:F51"/>
    <mergeCell ref="B57:F57"/>
    <mergeCell ref="B53:F53"/>
    <mergeCell ref="B87:F87"/>
    <mergeCell ref="B20:D20"/>
    <mergeCell ref="B21:I21"/>
    <mergeCell ref="B35:K35"/>
    <mergeCell ref="B36:F36"/>
    <mergeCell ref="B24:I24"/>
    <mergeCell ref="B25:D25"/>
    <mergeCell ref="E25:I25"/>
    <mergeCell ref="B26:D26"/>
    <mergeCell ref="E26:I26"/>
    <mergeCell ref="B28:K28"/>
    <mergeCell ref="B30:D30"/>
    <mergeCell ref="B29:D29"/>
    <mergeCell ref="B31:D31"/>
    <mergeCell ref="B97:F97"/>
    <mergeCell ref="B95:F95"/>
    <mergeCell ref="B96:F96"/>
    <mergeCell ref="B98:F98"/>
    <mergeCell ref="B90:F90"/>
    <mergeCell ref="G134:P134"/>
    <mergeCell ref="B40:F40"/>
    <mergeCell ref="B41:F41"/>
    <mergeCell ref="B64:F64"/>
    <mergeCell ref="B92:F92"/>
    <mergeCell ref="B113:G113"/>
    <mergeCell ref="B52:F52"/>
    <mergeCell ref="B93:F93"/>
    <mergeCell ref="B103:C103"/>
    <mergeCell ref="B88:F88"/>
    <mergeCell ref="B85:F85"/>
    <mergeCell ref="B80:K80"/>
    <mergeCell ref="B91:F91"/>
    <mergeCell ref="B67:F67"/>
    <mergeCell ref="B68:F68"/>
    <mergeCell ref="B69:F69"/>
    <mergeCell ref="D58:F58"/>
    <mergeCell ref="B66:F66"/>
    <mergeCell ref="B43:F43"/>
    <mergeCell ref="D103:F103"/>
    <mergeCell ref="B104:D104"/>
    <mergeCell ref="H1:J1"/>
    <mergeCell ref="A22:A23"/>
    <mergeCell ref="B22:D23"/>
    <mergeCell ref="E22:I22"/>
    <mergeCell ref="I2:J2"/>
    <mergeCell ref="A3:A6"/>
    <mergeCell ref="B19:D19"/>
    <mergeCell ref="E19:I19"/>
    <mergeCell ref="B13:I13"/>
    <mergeCell ref="B14:I14"/>
    <mergeCell ref="B15:D15"/>
    <mergeCell ref="E15:I15"/>
    <mergeCell ref="B16:D16"/>
    <mergeCell ref="G2:H2"/>
    <mergeCell ref="F1:G1"/>
    <mergeCell ref="F9:G9"/>
    <mergeCell ref="B10:D10"/>
    <mergeCell ref="B11:D11"/>
    <mergeCell ref="B33:D33"/>
    <mergeCell ref="B81:F81"/>
    <mergeCell ref="B83:F83"/>
    <mergeCell ref="B37:F37"/>
    <mergeCell ref="B76:C76"/>
    <mergeCell ref="B54:F54"/>
    <mergeCell ref="I77:K78"/>
    <mergeCell ref="B78:D78"/>
    <mergeCell ref="E78:G78"/>
    <mergeCell ref="B71:F71"/>
    <mergeCell ref="B73:F73"/>
    <mergeCell ref="E59:G59"/>
    <mergeCell ref="I59:K60"/>
    <mergeCell ref="B60:D60"/>
    <mergeCell ref="E60:G60"/>
    <mergeCell ref="B62:K62"/>
    <mergeCell ref="B63:F63"/>
    <mergeCell ref="G58:K58"/>
    <mergeCell ref="B58:C58"/>
  </mergeCells>
  <conditionalFormatting sqref="I59">
    <cfRule type="cellIs" dxfId="8" priority="1" operator="equal">
      <formula>"ΜΕΣΑΙΑ"</formula>
    </cfRule>
    <cfRule type="cellIs" dxfId="7" priority="2" operator="equal">
      <formula>"ΧΑΜΗΛΗ"</formula>
    </cfRule>
    <cfRule type="cellIs" dxfId="6" priority="3" operator="equal">
      <formula>"ΥΨΗΛΗ"</formula>
    </cfRule>
  </conditionalFormatting>
  <conditionalFormatting sqref="I77">
    <cfRule type="cellIs" dxfId="5" priority="4" operator="equal">
      <formula>"ΜΕΣΑΙΑ"</formula>
    </cfRule>
    <cfRule type="cellIs" dxfId="4" priority="5" operator="equal">
      <formula>"ΧΑΜΗΛΗ"</formula>
    </cfRule>
    <cfRule type="cellIs" dxfId="3" priority="6" operator="equal">
      <formula>"ΥΨΗΛΗ"</formula>
    </cfRule>
  </conditionalFormatting>
  <conditionalFormatting sqref="I104">
    <cfRule type="cellIs" dxfId="2" priority="7" operator="equal">
      <formula>"ΜΕΣΑΙΑ"</formula>
    </cfRule>
    <cfRule type="cellIs" dxfId="1" priority="8" operator="equal">
      <formula>"ΧΑΜΗΛΗ"</formula>
    </cfRule>
    <cfRule type="cellIs" dxfId="0" priority="9" operator="equal">
      <formula>"ΥΨΗΛΗ"</formula>
    </cfRule>
  </conditionalFormatting>
  <dataValidations count="6">
    <dataValidation type="list" allowBlank="1" showInputMessage="1" showErrorMessage="1" prompt="0,6,12" sqref="K102 K38:K39 K43 K48:K49 K57" xr:uid="{00000000-0002-0000-0000-000000000000}">
      <formula1>"0,6,12"</formula1>
    </dataValidation>
    <dataValidation type="list" allowBlank="1" showInputMessage="1" showErrorMessage="1" prompt="0,12,24" sqref="K50 K64 K68 K72:K73 K82 K85:K88 K91:K93 K96:K97 K53:K55" xr:uid="{00000000-0002-0000-0000-000001000000}">
      <formula1>"0,12,24"</formula1>
    </dataValidation>
    <dataValidation type="list" allowBlank="1" showInputMessage="1" showErrorMessage="1" prompt="0,9,18" sqref="K101 K40:K41 K44 K51:K52 K56 K65:K67 K69:K71 K74:K75 K83:K84 K94:K95 K98:K99 K37" xr:uid="{00000000-0002-0000-0000-000002000000}">
      <formula1>"0,9,18"</formula1>
    </dataValidation>
    <dataValidation type="list" allowBlank="1" showInputMessage="1" showErrorMessage="1" prompt="0,3,6" sqref="K100 K46:K47" xr:uid="{00000000-0002-0000-0000-000009000000}">
      <formula1>"0,3,6"</formula1>
    </dataValidation>
    <dataValidation type="list" allowBlank="1" showInputMessage="1" showErrorMessage="1" prompt="0,12,24" sqref="K89" xr:uid="{1FDF7866-5053-4BE5-9F56-20758F13B93E}">
      <formula1>"0,12,24,0"</formula1>
    </dataValidation>
    <dataValidation type="list" allowBlank="1" showInputMessage="1" showErrorMessage="1" prompt="0,12,24," sqref="K90" xr:uid="{FCB71B98-F005-4AFD-BA68-84170E3732D2}">
      <formula1>"0,12,24"</formula1>
    </dataValidation>
  </dataValidations>
  <pageMargins left="0.7" right="0.7" top="0.75" bottom="0.75" header="0.3" footer="0.3"/>
  <pageSetup paperSize="9" scale="70" orientation="landscape" r:id="rId1"/>
  <rowBreaks count="2" manualBreakCount="2">
    <brk id="27" max="15" man="1"/>
    <brk id="115" max="15"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1</vt:i4>
      </vt:variant>
      <vt:variant>
        <vt:lpstr>Καθορισμένες περιοχές</vt:lpstr>
      </vt:variant>
      <vt:variant>
        <vt:i4>1</vt:i4>
      </vt:variant>
    </vt:vector>
  </HeadingPairs>
  <TitlesOfParts>
    <vt:vector size="2" baseType="lpstr">
      <vt:lpstr>Sheet1</vt:lpstr>
      <vt:lpstr>Sheet1!Print_Area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dc:creator>
  <cp:lastModifiedBy>ΑΝΑΓΝΩΣΤΟΠΟΥΛΟΥ ΓΕΩΡΓΙΑ</cp:lastModifiedBy>
  <cp:revision/>
  <cp:lastPrinted>2022-10-17T10:40:13Z</cp:lastPrinted>
  <dcterms:created xsi:type="dcterms:W3CDTF">2019-06-30T11:34:05Z</dcterms:created>
  <dcterms:modified xsi:type="dcterms:W3CDTF">2026-06-11T15:35:21Z</dcterms:modified>
</cp:coreProperties>
</file>