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Φύλλο1" sheetId="1" r:id="rId1"/>
    <sheet name="Φύλλο2" sheetId="2" r:id="rId2"/>
  </sheets>
  <definedNames>
    <definedName name="_xlnm.Print_Area" localSheetId="0">'Φύλλο1'!$A$1:$I$149</definedName>
    <definedName name="_xlnm.Print_Titles" localSheetId="0">'Φύλλο1'!$1:$2</definedName>
  </definedNames>
  <calcPr fullCalcOnLoad="1"/>
</workbook>
</file>

<file path=xl/sharedStrings.xml><?xml version="1.0" encoding="utf-8"?>
<sst xmlns="http://schemas.openxmlformats.org/spreadsheetml/2006/main" count="152" uniqueCount="152">
  <si>
    <t>ΝΟΣΟΚΟΜΕΙΑ 1ης ΥΠΕ</t>
  </si>
  <si>
    <t>ΝΟΣΟΚΟΜΕΙΑ 7ης ΥΠΕ</t>
  </si>
  <si>
    <t>ΝΟΣΟΚΟΜΕΙΑ 6ης ΥΠΕ</t>
  </si>
  <si>
    <t>ΝΟΣΟΚΟΜΕΙΑ 5ης ΥΠΕ</t>
  </si>
  <si>
    <t>ΝΟΣΟΚΟΜΕΙΑ 4ης ΥΠΕ</t>
  </si>
  <si>
    <t>ΝΟΣΟΚΟΜΕΙΑ 3ης ΥΠΕ</t>
  </si>
  <si>
    <t>ΝΟΣΟΚΟΜΕΙΑ 2ης ΥΠΕ</t>
  </si>
  <si>
    <t>ΣΥΝΟΛΑ 1ης ΥΠΕ</t>
  </si>
  <si>
    <t>ΣΥΝΟΛΑ 7ης ΥΠΕ</t>
  </si>
  <si>
    <t>ΣΥΝΟΛΑ 5ης ΥΠΕ</t>
  </si>
  <si>
    <t>ΣΥΝΟΛΑ 6ης ΥΠΕ</t>
  </si>
  <si>
    <t>ΣΥΝΟΛΑ 4ης ΥΠΕ</t>
  </si>
  <si>
    <t>ΣΥΝΟΛΑ 3ης ΥΠΕ</t>
  </si>
  <si>
    <t>ΣΥΝΟΛΑ 2ης ΥΠΕ</t>
  </si>
  <si>
    <t>ΓΕΝΙΚΑ ΣΥΝΟΛΑ</t>
  </si>
  <si>
    <t>1η ΥΠΕ</t>
  </si>
  <si>
    <t>2η ΥΠΕ</t>
  </si>
  <si>
    <t>3η ΥΠΕ</t>
  </si>
  <si>
    <t>4η ΥΠΕ</t>
  </si>
  <si>
    <t>5η ΥΠΕ</t>
  </si>
  <si>
    <t>6η ΥΠΕ</t>
  </si>
  <si>
    <t>7η ΥΠΕ</t>
  </si>
  <si>
    <t>ΥΠΕ</t>
  </si>
  <si>
    <t>Γ.Ν. ΑΤΤΙΚΗΣ "ΚΑΤ"</t>
  </si>
  <si>
    <t>Γ.Ν. ΜΑΙΕΥΤΗΡΙΟ ΑΘΗΝΩΝ "ΕΛΕΝΑΣ ΒΕΝΙΖΕΛΟΥ"</t>
  </si>
  <si>
    <t>Γ.Ν. ΝΟΣΗΜΑΤΩΝ ΘΩΡΑΚΟΣ ΑΘΗΝΩΝ "ΣΩΤΗΡΙΑ"</t>
  </si>
  <si>
    <t>Γ.Ν. ΠΑΙΔΩΝ "Η ΑΓΙΑ ΣΟΦΙΑ"</t>
  </si>
  <si>
    <t>Γ.Ν. ΠΑΙΔΩΝ "ΠΑΝ. &amp; ΑΓΛ. ΚΥΡΙΑΚΟΥ"</t>
  </si>
  <si>
    <t>Γ.Ν. ΠΑΙΔΩΝ ΠΕΝΤΕΛΗΣ</t>
  </si>
  <si>
    <t>Γ.Ν.Α. "ΑΛΕΞΑΝΔΡΑ"</t>
  </si>
  <si>
    <t>Γ.Ν.Α. "Γ. ΓΕΝΝΗΜΑΤΑΣ"</t>
  </si>
  <si>
    <t>Γ.Ν.Α. "Η ΕΛΠΙΣ"</t>
  </si>
  <si>
    <t>Γ.Ν.Α. "Η ΠΑΜΜΑΚΑΡΙΣΤΟΣ"</t>
  </si>
  <si>
    <t>Γ.Ν.Α. "ΙΠΠΟΚΡΑΤΕΙΟ"</t>
  </si>
  <si>
    <t>Γ.Ν.Α. "ΚΟΡΓΙΑΛΕΝΕΙΟ - ΜΠΕΝΑΚΕΙΟ" Ε.Ε.Σ.</t>
  </si>
  <si>
    <t>Γ.Ν.Α. "ΛΑΙΚΟ"</t>
  </si>
  <si>
    <t xml:space="preserve">Γ.Ν.Α. "Ο ΕΥΑΓΓΕΛΙΣΜΟΣ" </t>
  </si>
  <si>
    <t>ΔΕΡΜ. ΠΑΘΗΣΕΩΝ ΑΘΗΝΩΝ "ΑΝΔΡΕΑΣ ΣΥΓΓΡΟΣ"</t>
  </si>
  <si>
    <t>ΝΟΣ. ΑΘΗΝΩΝ ΣΠΗΛΙΟΠΟΥΛΕΙΟ "Η ΑΓΙΑ ΕΛΕΝΗ"</t>
  </si>
  <si>
    <t>ΟΓΚΟΛ. ΝΟΣ. ΚΗΦΙΣΙΑΣ "ΟΙ ΑΓΙΟΙ ΑΝΑΡΓΥΡΟΙ"</t>
  </si>
  <si>
    <t>ΟΦΘΑΛΜΙΑΤΡΕΙΟ ΑΘΗΝΩΝ</t>
  </si>
  <si>
    <t>Γ.Ν. "ΑΣΚΛΗΠΕΙΟ" ΒΟΥΛΑΣ</t>
  </si>
  <si>
    <t>Γ.Ν. ΕΛΕΥΣΙΝΑΣ "ΘΡΙΑΣΙΟ"</t>
  </si>
  <si>
    <t>Γ.Ν. ΜΥΤΙΛΗΝΗΣ "ΒΟΣΤΑΝΕΙΟ"</t>
  </si>
  <si>
    <t>Γ.Ν. ΝΙΚΑΙΑΣ ΠΕΙΡΑΙΑ "ΑΓΙΟΣ ΠΑΝΤΕΛΕΗΜΩΝ"</t>
  </si>
  <si>
    <t>Γ.Ν. ΠΕΙΡΑΙΑ "ΤΖΑΝΕΙΟ"</t>
  </si>
  <si>
    <t>Γ.Ν. ΡΟΔΟΥ "Α. ΠΑΠΑΝΔΡΕΟΥ"</t>
  </si>
  <si>
    <t>Γ.Ν. ΣΑΜΟΥ "Ο ΑΓΙΟΣ ΠΑΝΤΕΛΕΗΜΩΝ"</t>
  </si>
  <si>
    <t>Γ.Ν. ΣΥΡΟΥ "ΒΑΡΔΑΚΕΙΟ &amp; ΠΡΩΙΟ"</t>
  </si>
  <si>
    <t>Γ.Ν. ΧΙΟΥ "ΣΚΥΛΙΤΣΕΙΟ"</t>
  </si>
  <si>
    <t>Γ.Ν.- Κ.Υ. ΙΚΑΡΙΑΣ</t>
  </si>
  <si>
    <t>Γ.Ν.- Κ.Υ. ΚΑΛΥΜΝΟΥ "ΤΟ ΒΟΥΒΑΛΕΙΟ"</t>
  </si>
  <si>
    <t>Γ.Ν.- Κ.Υ. ΚΥΘΗΡΩΝ "ΤΡΙΦΥΛΛΕΙΟ"</t>
  </si>
  <si>
    <t>Γ.Ν.- Κ.Υ. ΚΩ</t>
  </si>
  <si>
    <t>Γ.Ν.- Κ.Υ. ΛΗΜΝΟΥ</t>
  </si>
  <si>
    <t>Γ.Ν.- Κ.Υ. ΝΑΞΟΥ</t>
  </si>
  <si>
    <t>ΓΕΝ. ΑΝΤΙΚΑΡΚ. ΝΟΣ. ΠΕΙΡΑΙΑ "ΜΕΤΑΞΑ"</t>
  </si>
  <si>
    <t>ΚΡΑΤΙΚΟ ΘΕΡΑΠΕΥΤΗΡΙΟ- Κ.Υ. ΛΕΡΟΥ</t>
  </si>
  <si>
    <t>ΠΑΝΕΠΙΣΤΗΜΙΑΚΟ Γ.Ν. "ΑΤΤΙΚΟΝ"</t>
  </si>
  <si>
    <t xml:space="preserve">Ψ.Ν.Α. "ΔΡΟΜΟΚΑΪΤΕΙΟ" </t>
  </si>
  <si>
    <t>ΨΥΧΙΑΤΡΙΚΟ ΝΟΣΟΚΟΜΕΙΟ ΑΤΤΙΚΗΣ</t>
  </si>
  <si>
    <t>Γ.Ν. ΒΕΡΟΙΑΣ</t>
  </si>
  <si>
    <t>Γ.Ν. ΓΙΑΝΝΙΤΣΩΝ</t>
  </si>
  <si>
    <t>Γ.Ν. ΓΡΕΒΕΝΩΝ</t>
  </si>
  <si>
    <t>Γ.Ν. ΕΔΕΣΣΑΣ</t>
  </si>
  <si>
    <t>Γ.Ν. ΘΕΣ/ΝΙΚΗΣ "ΑΓ. ΔΗΜΗΤΡΙΟΣ"</t>
  </si>
  <si>
    <t>Γ.Ν. ΘΕΣ/ΝΙΚΗΣ "Γ. ΓΕΝΝΗΜΑΤΑΣ"</t>
  </si>
  <si>
    <t>Γ.Ν. ΘΕΣ/ΝΙΚΗΣ "Γ. ΠΑΠΑΝΙΚΟΛΑΟΥ"</t>
  </si>
  <si>
    <t>Γ.Ν. ΚΑΣΤΟΡΙΑΣ</t>
  </si>
  <si>
    <t>Γ.Ν. ΚΟΖΑΝΗΣ "ΜΑΜΑΤΣΕΙΟ"</t>
  </si>
  <si>
    <t>Γ.Ν. ΝΑΟΥΣΑΣ</t>
  </si>
  <si>
    <t>Γ.Ν. ΠΤΟΛΕΜΑΪΔΑΣ "ΜΠΟΔΟΣΑΚΕΙΟ"</t>
  </si>
  <si>
    <t>Γ.Ν. ΦΛΩΡΙΝΑΣ "ΕΛΕΝΗ Θ. ΔΗΜΗΤΡΙΟΥ"</t>
  </si>
  <si>
    <t>ΨΥΧΙΑΤΡΙΚΟ ΝΟΣΟΚΟΜΕΙΟ ΘΕΣΣΑΛΟΝΙΚΗΣ</t>
  </si>
  <si>
    <t>ΑΝΤΙΚΑΡΚΙΝΙΚΟ ΝΟΣ. ΘΕΣ/ΝΙΚΗΣ "ΘΕΑΓΕΝΕΙΟ"</t>
  </si>
  <si>
    <t>Γ.Ν. ΔΙΔΥΜΟΤΕΙΧΟΥ</t>
  </si>
  <si>
    <t>Γ.Ν. ΔΡΑΜΑΣ</t>
  </si>
  <si>
    <t>Γ.Ν. ΘΕΣ/ΝΙΚΗΣ "ΙΠΠΟΚΡΑΤΕΙΟ"</t>
  </si>
  <si>
    <t>Γ.Ν. ΚΑΒΑΛΑΣ</t>
  </si>
  <si>
    <t>Γ.Ν. ΚΙΛΚΙΣ</t>
  </si>
  <si>
    <t>Γ.Ν. ΚΟΜΟΤΗΝΗΣ "ΣΙΣΜΑΝΟΓΛΕΙΟ"</t>
  </si>
  <si>
    <t>Γ.Ν. ΞΑΝΘΗΣ</t>
  </si>
  <si>
    <t>Γ.Ν. ΣΕΡΡΩΝ</t>
  </si>
  <si>
    <t>Γ.Ν. ΧΑΛΚΙΔΙΚΗΣ</t>
  </si>
  <si>
    <t>Γ.Ν.- Κ.Υ. ΓΟΥΜΕΝΙΣΣΑΣ</t>
  </si>
  <si>
    <t>ΝΟΣ. ΕΙΔΙΚΩΝ ΠΑΘΗΣΕΩΝ ΘΕΣ/ΝΙΚΗΣ</t>
  </si>
  <si>
    <t>ΠΑΝΕΠΙΣΤΗΜΙΑΚΟ Γ.Ν. "ΑΧΕΠΑ"</t>
  </si>
  <si>
    <t>ΠΑΝΕΠΙΣΤΗΜΙΑΚΟ Γ.Ν. ΑΛΕΞΑΝΔΡΟΥΠΟΛΗΣ</t>
  </si>
  <si>
    <t>Γ.Ν. ΑΜΦΙΣΣΑΣ</t>
  </si>
  <si>
    <t>Γ.Ν. ΒΟΛΟΥ "ΑΧΙΛΛΟΠΟΥΛΕΙΟ"</t>
  </si>
  <si>
    <t>Γ.Ν. ΘΗΒΩΝ</t>
  </si>
  <si>
    <t>Γ.Ν. ΚΑΡΔΙΤΣΑΣ</t>
  </si>
  <si>
    <t>Γ.Ν. ΚΑΡΠΕΝΗΣΙΟΥ</t>
  </si>
  <si>
    <t>Γ.Ν. ΛΑΜΙΑΣ</t>
  </si>
  <si>
    <t>Γ.Ν. ΛΑΡΙΣΑΣ "ΚΟΥΤΛΙΜΠΑΝΕΙΟ"</t>
  </si>
  <si>
    <t>Γ.Ν. ΛΙΒΑΔΕΙΑΣ</t>
  </si>
  <si>
    <t>Γ.Ν. ΤΡΙΚΑΛΩΝ</t>
  </si>
  <si>
    <t>Γ.Ν. ΧΑΛΚΙΔΑΣ</t>
  </si>
  <si>
    <t>Γ.Ν.- Κ.Υ. ΚΑΡΥΣΤΟΥ</t>
  </si>
  <si>
    <t>Γ.Ν.- Κ.Υ. ΚΥΜΗΣ</t>
  </si>
  <si>
    <t>ΠΑΝΕΠΙΣΤΗΜΙΑΚΟ Γ.Ν. ΛΑΡΙΣΑΣ</t>
  </si>
  <si>
    <t>Γ.Ν. ΑΓΡΙΝΙΟΥ</t>
  </si>
  <si>
    <t>Γ.Ν. ΑΙΓΙΟΥ</t>
  </si>
  <si>
    <t>Γ.Ν. ΑΜΑΛΙΑΔΑΣ</t>
  </si>
  <si>
    <t>Γ.Ν. ΑΡΓΟΥΣ</t>
  </si>
  <si>
    <t>Γ.Ν. ΑΡΤΑΣ</t>
  </si>
  <si>
    <t>Γ.Ν. ΖΑΚΥΝΘΟΥ "ΑΓΙΟΣ ΔΙΟΝΥΣΙΟΣ"</t>
  </si>
  <si>
    <t>Γ.Ν. ΙΩΑΝΝΙΝΩΝ "ΧΑΤΖΗΚΩΣΤΑ"</t>
  </si>
  <si>
    <t>Γ.Ν. ΚΑΛΑΜΑΤΑΣ</t>
  </si>
  <si>
    <t>Γ.Ν. ΚΕΦΑΛΛΗΝΙΑΣ</t>
  </si>
  <si>
    <t>Γ.Ν. ΚΟΡΙΝΘΟΥ</t>
  </si>
  <si>
    <t>Γ.Ν. ΛΕΥΚΑΔΑΣ</t>
  </si>
  <si>
    <t>Γ.Ν. ΛΗΞΟΥΡΙΟΥ "ΜΑΝΤΖΑΒΙΝΑΤΕΙΟ"</t>
  </si>
  <si>
    <t>Γ.Ν. ΜΕΣΟΛΛΟΓΙΟΥ "ΧΑΤΖΗΚΩΣΤΑ"</t>
  </si>
  <si>
    <t>Γ.Ν. ΝΑΥΠΛΙΟΥ</t>
  </si>
  <si>
    <t>Γ.Ν. ΠΑΙΔΩΝ ΠΑΤΡΩΝ "ΚΑΡΑΜΑΝΔΑΝΕΙΟ"</t>
  </si>
  <si>
    <t>Γ.Ν. ΠΑΤΡΩΝ "Ο ΑΓΙΟΣ ΑΝΔΡΕΑΣ"</t>
  </si>
  <si>
    <t>Γ.Ν. ΠΡΕΒΕΖΑΣ</t>
  </si>
  <si>
    <t>Γ.Ν. ΠΥΡΓΟΥ "Α. ΠΑΠΑΝΔΡΕΟΥ"</t>
  </si>
  <si>
    <t>Γ.Ν. ΣΠΑΡΤΗΣ "ΙΩΑΝ. &amp; ΑΙΚΑΤ. ΓΡΗΓΟΡΙΟΥ"</t>
  </si>
  <si>
    <t>Γ.Ν.- Κ.Υ. ΚΑΛΑΒΡΥΤΩΝ</t>
  </si>
  <si>
    <t>Γ.Ν.- Κ.Υ. ΚΡΕΣΤΕΝΩΝ</t>
  </si>
  <si>
    <t>Γ.Ν.- Κ.Υ. ΚΥΠΑΡΙΣΣΙΑΣ</t>
  </si>
  <si>
    <t>Γ.Ν.- Κ.Υ. ΜΟΛΑΩΝ</t>
  </si>
  <si>
    <t>Γ.Ν.- Κ.Υ. ΦΙΛΙΑΤΩΝ</t>
  </si>
  <si>
    <t xml:space="preserve">ΝΟΣ. ΝΟΣΗΜΑΤΩΝ ΘΩΡΑΚΟΣ Ν.Δ. ΕΛΛΑΔΑΣ </t>
  </si>
  <si>
    <t>ΠΑΝΕΠΙΣΤΗΜΙΑΚΟ Γ.Ν. ΙΩΑΝΝΙΝΩΝ</t>
  </si>
  <si>
    <t>ΠΑΝΕΠΙΣΤΗΜΙΑΚΟ Γ.Ν. ΠΑΤΡΩΝ</t>
  </si>
  <si>
    <t>Γ.Ν. ΑΓΙΟΥ ΝΙΚΟΛΑΟΥ</t>
  </si>
  <si>
    <t>Γ.Ν. ΗΡΑΚΛΕΙΟΥ "ΒΕΝΙΖΕΛΕΙΟ - ΠΑΝΑΝΕΙΟ"</t>
  </si>
  <si>
    <t>Γ.Ν. ΡΕΘΥΜΝΟΥ</t>
  </si>
  <si>
    <t>Γ.Ν.- Κ.Υ. ΙΕΡΑΠΕΤΡΑΣ</t>
  </si>
  <si>
    <t>Γ.Ν.- Κ.Υ. ΝΕΑΠΟΛΗΣ "ΔΙΑΛΥΝΑΚΕΙΟ"</t>
  </si>
  <si>
    <t>Γ.Ν.- Κ.Υ. ΣΗΤΕΙΑΣ</t>
  </si>
  <si>
    <t>ΠΑΝΕΠΙΣΤΗΜΙΑΚΟ Γ.Ν. ΗΡΑΚΛΕΙΟΥ</t>
  </si>
  <si>
    <t>ΕΘΝΙΚΟ ΚΕΝΤΡΟ ΑΠΟΚΑΤ.</t>
  </si>
  <si>
    <t>Γ.Ν. ΚΑΤΕΡΙΝΗΣ ( + Ψ.Ν. ΠΕΤΡΑΣ ΟΛΥΜΠΟΥ )</t>
  </si>
  <si>
    <t>Γ.Ν. ΚΕΡΚΥΡΑΣ ( + Ψ.Ν. ΚΕΡΚΥΡΑΣ )</t>
  </si>
  <si>
    <t>Γ. ΠΑΝΑΡΚΑΔΙΚΟ ΤΡΙΠΟΛΗΣ ( + Ψ.Ν. ΤΡΙΠΟΛΗΣ )</t>
  </si>
  <si>
    <t>Γ.Ν. ΧΑΝΙΩΝ "ΑΓ. ΓΕΩΡΓΙΟΣ" ( + Ψ.Ν. ΧΑΝΙΩΝ )</t>
  </si>
  <si>
    <t>"ΚΩΝΣΤΑΝΤΟΠΟΥΛΕΙΟ" ΝΕΑΣ ΙΩΝΙΑΣ</t>
  </si>
  <si>
    <t>Γ.Ν. ΑΤΤΙΚΗΣ "ΣΙΣΜΑΝΟΓΛΕΙΟ"</t>
  </si>
  <si>
    <t>ΑΝΤΙΚΑΡΚ. ΝΟΣ. "ΑΓ. ΣΑΒΒΑΣ"</t>
  </si>
  <si>
    <t>Γ.Ν. ΘΕΣ/ΝΙΚΗΣ "ΑΓΙΟΣ ΠΑΥΛΟΣ"</t>
  </si>
  <si>
    <t>Πληρωμές τρέχουσας περιόδου</t>
  </si>
  <si>
    <t>Πιστώσεις Π/Υ</t>
  </si>
  <si>
    <t>60.00.01 Τακτικές Αμοιβές Επικουρικού</t>
  </si>
  <si>
    <t>Αμοιβές Ιαν-Μάι 2015</t>
  </si>
  <si>
    <t>Πιστώσεις Π/Υ μείον Πληρωμές τρέχουσας περιόδου</t>
  </si>
  <si>
    <t>ΚΑΤΑΝΟΜΗ 40,00 εκ €</t>
  </si>
  <si>
    <t>AEMY A.E.</t>
  </si>
  <si>
    <t>ΣΥΝΟΛΑ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</si>
</sst>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0_ ;[Red]\-#,##0.00\ 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1"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1" applyNumberForma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7" fillId="33" borderId="10" xfId="3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="80" zoomScaleNormal="80" zoomScalePageLayoutView="0" workbookViewId="0" topLeftCell="A1">
      <selection activeCell="P43" sqref="P43"/>
    </sheetView>
  </sheetViews>
  <sheetFormatPr defaultColWidth="8.8515625" defaultRowHeight="15"/>
  <cols>
    <col min="1" max="1" width="47.8515625" style="2" bestFit="1" customWidth="1"/>
    <col min="2" max="2" width="1.7109375" style="10" customWidth="1"/>
    <col min="3" max="5" width="17.7109375" style="10" hidden="1" customWidth="1"/>
    <col min="6" max="6" width="1.7109375" style="10" hidden="1" customWidth="1"/>
    <col min="7" max="7" width="17.7109375" style="10" hidden="1" customWidth="1"/>
    <col min="8" max="8" width="1.7109375" style="6" hidden="1" customWidth="1"/>
    <col min="9" max="9" width="17.7109375" style="6" customWidth="1"/>
    <col min="10" max="10" width="1.7109375" style="6" customWidth="1"/>
    <col min="11" max="16384" width="8.8515625" style="6" customWidth="1"/>
  </cols>
  <sheetData>
    <row r="1" spans="3:7" ht="24.75" customHeight="1">
      <c r="C1" s="19" t="s">
        <v>146</v>
      </c>
      <c r="D1" s="20"/>
      <c r="E1" s="21"/>
      <c r="G1" s="6"/>
    </row>
    <row r="2" spans="3:9" ht="51">
      <c r="C2" s="14" t="s">
        <v>145</v>
      </c>
      <c r="D2" s="14" t="s">
        <v>147</v>
      </c>
      <c r="E2" s="14" t="s">
        <v>144</v>
      </c>
      <c r="G2" s="14" t="s">
        <v>148</v>
      </c>
      <c r="I2" s="17" t="s">
        <v>149</v>
      </c>
    </row>
    <row r="3" spans="1:9" s="7" customFormat="1" ht="22.5" customHeight="1">
      <c r="A3" s="11" t="s">
        <v>22</v>
      </c>
      <c r="B3" s="9"/>
      <c r="C3" s="9"/>
      <c r="D3" s="9"/>
      <c r="E3" s="9"/>
      <c r="F3" s="9"/>
      <c r="G3" s="9"/>
      <c r="I3" s="9"/>
    </row>
    <row r="4" spans="1:9" s="3" customFormat="1" ht="22.5" customHeight="1">
      <c r="A4" s="5" t="s">
        <v>15</v>
      </c>
      <c r="B4" s="8"/>
      <c r="C4" s="12">
        <f>C38</f>
        <v>12108906.2</v>
      </c>
      <c r="D4" s="12">
        <f>D38</f>
        <v>4394478.850000001</v>
      </c>
      <c r="E4" s="12">
        <f>E38</f>
        <v>4082630.11</v>
      </c>
      <c r="F4" s="8"/>
      <c r="G4" s="12">
        <f>G38</f>
        <v>8028055.28</v>
      </c>
      <c r="I4" s="12">
        <f>I38</f>
        <v>9678000</v>
      </c>
    </row>
    <row r="5" spans="1:9" s="3" customFormat="1" ht="22.5" customHeight="1">
      <c r="A5" s="5" t="s">
        <v>16</v>
      </c>
      <c r="B5" s="8"/>
      <c r="C5" s="12">
        <f>C60</f>
        <v>14102796.51</v>
      </c>
      <c r="D5" s="12">
        <f>D60</f>
        <v>4928613.18</v>
      </c>
      <c r="E5" s="12">
        <f>E60</f>
        <v>4758774.159999999</v>
      </c>
      <c r="F5" s="8"/>
      <c r="G5" s="12">
        <f>G60</f>
        <v>9344022.35</v>
      </c>
      <c r="I5" s="12">
        <f>I60</f>
        <v>10834000</v>
      </c>
    </row>
    <row r="6" spans="1:9" s="3" customFormat="1" ht="22.5" customHeight="1">
      <c r="A6" s="5" t="s">
        <v>17</v>
      </c>
      <c r="B6" s="8"/>
      <c r="C6" s="12">
        <f>C76</f>
        <v>3531314.48</v>
      </c>
      <c r="D6" s="12">
        <f>D76</f>
        <v>1689463.3999999997</v>
      </c>
      <c r="E6" s="12">
        <f>E76</f>
        <v>1498345.95</v>
      </c>
      <c r="F6" s="8"/>
      <c r="G6" s="12">
        <f>G76</f>
        <v>2177176.6</v>
      </c>
      <c r="I6" s="12">
        <f>I76</f>
        <v>3025000</v>
      </c>
    </row>
    <row r="7" spans="1:9" s="3" customFormat="1" ht="22.5" customHeight="1">
      <c r="A7" s="5" t="s">
        <v>18</v>
      </c>
      <c r="B7" s="8"/>
      <c r="C7" s="12">
        <f>C93</f>
        <v>6974841.680000001</v>
      </c>
      <c r="D7" s="12">
        <f>D93</f>
        <v>2004631.56</v>
      </c>
      <c r="E7" s="12">
        <f>E93</f>
        <v>2215354.05</v>
      </c>
      <c r="F7" s="8"/>
      <c r="G7" s="12">
        <f>G93</f>
        <v>4759487.63</v>
      </c>
      <c r="I7" s="12">
        <f>I93</f>
        <v>5550000</v>
      </c>
    </row>
    <row r="8" spans="1:9" s="3" customFormat="1" ht="22.5" customHeight="1">
      <c r="A8" s="5" t="s">
        <v>19</v>
      </c>
      <c r="B8" s="8"/>
      <c r="C8" s="12">
        <f>C108</f>
        <v>2269945.6599999997</v>
      </c>
      <c r="D8" s="12">
        <f>D108</f>
        <v>1226014.77</v>
      </c>
      <c r="E8" s="12">
        <f>E108</f>
        <v>1229598.4300000002</v>
      </c>
      <c r="F8" s="8"/>
      <c r="G8" s="12">
        <f>G108</f>
        <v>1040347.2299999999</v>
      </c>
      <c r="I8" s="12">
        <f>I108</f>
        <v>2096000</v>
      </c>
    </row>
    <row r="9" spans="1:9" s="3" customFormat="1" ht="22.5" customHeight="1">
      <c r="A9" s="5" t="s">
        <v>20</v>
      </c>
      <c r="B9" s="8"/>
      <c r="C9" s="12">
        <f>C139</f>
        <v>8061581.8100000005</v>
      </c>
      <c r="D9" s="12">
        <f>D139</f>
        <v>3169805.68</v>
      </c>
      <c r="E9" s="12">
        <f>E139</f>
        <v>2453372.96</v>
      </c>
      <c r="F9" s="8"/>
      <c r="G9" s="12">
        <f>G139</f>
        <v>5608208.849999999</v>
      </c>
      <c r="I9" s="12">
        <f>I139</f>
        <v>6613000</v>
      </c>
    </row>
    <row r="10" spans="1:9" s="3" customFormat="1" ht="22.5" customHeight="1">
      <c r="A10" s="5" t="s">
        <v>21</v>
      </c>
      <c r="B10" s="8"/>
      <c r="C10" s="12">
        <f>C149</f>
        <v>1701554.23</v>
      </c>
      <c r="D10" s="12">
        <f>D149</f>
        <v>1399625.4100000001</v>
      </c>
      <c r="E10" s="12">
        <f>E149</f>
        <v>970036.22</v>
      </c>
      <c r="F10" s="8"/>
      <c r="G10" s="12">
        <f>G149</f>
        <v>738210</v>
      </c>
      <c r="I10" s="12">
        <f>I149</f>
        <v>1504000</v>
      </c>
    </row>
    <row r="11" spans="1:9" s="3" customFormat="1" ht="22.5" customHeight="1">
      <c r="A11" s="11" t="s">
        <v>151</v>
      </c>
      <c r="B11" s="8"/>
      <c r="C11" s="15">
        <f>SUM(C4:C10)</f>
        <v>48750940.57</v>
      </c>
      <c r="D11" s="15">
        <f>SUM(D4:D10)</f>
        <v>18812632.85</v>
      </c>
      <c r="E11" s="15">
        <f>SUM(E4:E10)</f>
        <v>17208111.88</v>
      </c>
      <c r="F11" s="8"/>
      <c r="G11" s="15">
        <f>SUM(G4:G10)</f>
        <v>31695507.939999998</v>
      </c>
      <c r="I11" s="15">
        <f>SUM(I4:I10)</f>
        <v>39300000</v>
      </c>
    </row>
    <row r="12" spans="1:9" s="3" customFormat="1" ht="22.5" customHeight="1">
      <c r="A12" s="18" t="s">
        <v>150</v>
      </c>
      <c r="B12" s="8"/>
      <c r="I12" s="12">
        <v>700000</v>
      </c>
    </row>
    <row r="13" spans="1:9" s="3" customFormat="1" ht="22.5" customHeight="1">
      <c r="A13" s="11" t="s">
        <v>14</v>
      </c>
      <c r="B13" s="8"/>
      <c r="C13" s="15">
        <f>C11+C12</f>
        <v>48750940.57</v>
      </c>
      <c r="D13" s="15">
        <f aca="true" t="shared" si="0" ref="D13:I13">D11+D12</f>
        <v>18812632.85</v>
      </c>
      <c r="E13" s="15">
        <f t="shared" si="0"/>
        <v>17208111.88</v>
      </c>
      <c r="F13" s="8"/>
      <c r="G13" s="15">
        <f t="shared" si="0"/>
        <v>31695507.939999998</v>
      </c>
      <c r="H13" s="8"/>
      <c r="I13" s="15">
        <f t="shared" si="0"/>
        <v>40000000</v>
      </c>
    </row>
    <row r="14" spans="1:2" s="3" customFormat="1" ht="22.5" customHeight="1">
      <c r="A14" s="18"/>
      <c r="B14" s="8"/>
    </row>
    <row r="15" spans="1:7" s="7" customFormat="1" ht="22.5" customHeight="1">
      <c r="A15" s="11" t="s">
        <v>0</v>
      </c>
      <c r="B15" s="9"/>
      <c r="C15" s="9"/>
      <c r="D15" s="9"/>
      <c r="E15" s="9"/>
      <c r="F15" s="9"/>
      <c r="G15" s="9"/>
    </row>
    <row r="16" spans="1:9" s="3" customFormat="1" ht="22.5" customHeight="1">
      <c r="A16" s="4" t="s">
        <v>140</v>
      </c>
      <c r="B16" s="8"/>
      <c r="C16" s="12">
        <v>342200</v>
      </c>
      <c r="D16" s="12">
        <v>176227</v>
      </c>
      <c r="E16" s="12">
        <v>142336.82</v>
      </c>
      <c r="F16" s="8"/>
      <c r="G16" s="12">
        <f>C16-E16</f>
        <v>199863.18</v>
      </c>
      <c r="I16" s="12">
        <v>252000</v>
      </c>
    </row>
    <row r="17" spans="1:9" s="3" customFormat="1" ht="22.5" customHeight="1">
      <c r="A17" s="4" t="s">
        <v>23</v>
      </c>
      <c r="B17" s="8"/>
      <c r="C17" s="12">
        <v>1542978.16</v>
      </c>
      <c r="D17" s="12">
        <v>323863.81</v>
      </c>
      <c r="E17" s="12">
        <v>233731.89</v>
      </c>
      <c r="F17" s="8"/>
      <c r="G17" s="12">
        <f aca="true" t="shared" si="1" ref="G17:G37">C17-E17</f>
        <v>1309246.27</v>
      </c>
      <c r="I17" s="12">
        <v>1401000</v>
      </c>
    </row>
    <row r="18" spans="1:9" s="3" customFormat="1" ht="22.5" customHeight="1">
      <c r="A18" s="4" t="s">
        <v>141</v>
      </c>
      <c r="B18" s="8"/>
      <c r="C18" s="12">
        <v>626000</v>
      </c>
      <c r="D18" s="12">
        <v>177676</v>
      </c>
      <c r="E18" s="12">
        <v>148262</v>
      </c>
      <c r="F18" s="8"/>
      <c r="G18" s="12">
        <f t="shared" si="1"/>
        <v>477738</v>
      </c>
      <c r="I18" s="12">
        <v>603000</v>
      </c>
    </row>
    <row r="19" spans="1:9" s="3" customFormat="1" ht="22.5" customHeight="1">
      <c r="A19" s="4" t="s">
        <v>24</v>
      </c>
      <c r="B19" s="8"/>
      <c r="C19" s="12">
        <v>260231.01</v>
      </c>
      <c r="D19" s="12">
        <v>133297.59</v>
      </c>
      <c r="E19" s="12">
        <v>133297.59</v>
      </c>
      <c r="F19" s="8"/>
      <c r="G19" s="12">
        <f t="shared" si="1"/>
        <v>126933.42000000001</v>
      </c>
      <c r="I19" s="12">
        <v>160000</v>
      </c>
    </row>
    <row r="20" spans="1:9" s="3" customFormat="1" ht="22.5" customHeight="1">
      <c r="A20" s="4" t="s">
        <v>25</v>
      </c>
      <c r="B20" s="8"/>
      <c r="C20" s="12">
        <v>800000</v>
      </c>
      <c r="D20" s="12">
        <v>179792.12</v>
      </c>
      <c r="E20" s="12">
        <v>145769.45</v>
      </c>
      <c r="F20" s="8"/>
      <c r="G20" s="12">
        <f t="shared" si="1"/>
        <v>654230.55</v>
      </c>
      <c r="I20" s="12">
        <v>826000</v>
      </c>
    </row>
    <row r="21" spans="1:9" s="3" customFormat="1" ht="22.5" customHeight="1">
      <c r="A21" s="4" t="s">
        <v>26</v>
      </c>
      <c r="B21" s="8"/>
      <c r="C21" s="12">
        <v>476100</v>
      </c>
      <c r="D21" s="12">
        <v>336443.95</v>
      </c>
      <c r="E21" s="12">
        <v>336443.95</v>
      </c>
      <c r="F21" s="8"/>
      <c r="G21" s="12">
        <f t="shared" si="1"/>
        <v>139656.05</v>
      </c>
      <c r="I21" s="12">
        <v>176000</v>
      </c>
    </row>
    <row r="22" spans="1:9" s="3" customFormat="1" ht="22.5" customHeight="1">
      <c r="A22" s="4" t="s">
        <v>27</v>
      </c>
      <c r="B22" s="8"/>
      <c r="C22" s="12">
        <v>220560.73</v>
      </c>
      <c r="D22" s="12">
        <v>138902.61</v>
      </c>
      <c r="E22" s="12">
        <v>103441.44</v>
      </c>
      <c r="F22" s="8"/>
      <c r="G22" s="12">
        <f t="shared" si="1"/>
        <v>117119.29000000001</v>
      </c>
      <c r="I22" s="12">
        <v>148000</v>
      </c>
    </row>
    <row r="23" spans="1:9" s="3" customFormat="1" ht="22.5" customHeight="1">
      <c r="A23" s="4" t="s">
        <v>28</v>
      </c>
      <c r="B23" s="8"/>
      <c r="C23" s="12">
        <v>202667.83</v>
      </c>
      <c r="D23" s="12">
        <v>84292.44</v>
      </c>
      <c r="E23" s="12">
        <v>116698.94</v>
      </c>
      <c r="F23" s="8"/>
      <c r="G23" s="12">
        <f t="shared" si="1"/>
        <v>85968.88999999998</v>
      </c>
      <c r="I23" s="12">
        <v>108000</v>
      </c>
    </row>
    <row r="24" spans="1:9" s="3" customFormat="1" ht="22.5" customHeight="1">
      <c r="A24" s="4" t="s">
        <v>29</v>
      </c>
      <c r="B24" s="8"/>
      <c r="C24" s="12">
        <v>326000</v>
      </c>
      <c r="D24" s="12">
        <v>106547.15</v>
      </c>
      <c r="E24" s="12">
        <v>85819.42</v>
      </c>
      <c r="F24" s="8"/>
      <c r="G24" s="12">
        <f t="shared" si="1"/>
        <v>240180.58000000002</v>
      </c>
      <c r="I24" s="12">
        <v>303000</v>
      </c>
    </row>
    <row r="25" spans="1:9" s="3" customFormat="1" ht="22.5" customHeight="1">
      <c r="A25" s="4" t="s">
        <v>30</v>
      </c>
      <c r="B25" s="8"/>
      <c r="C25" s="12">
        <v>1700000</v>
      </c>
      <c r="D25" s="12">
        <v>723239.37</v>
      </c>
      <c r="E25" s="12">
        <v>723239.37</v>
      </c>
      <c r="F25" s="8"/>
      <c r="G25" s="12">
        <f t="shared" si="1"/>
        <v>976760.63</v>
      </c>
      <c r="I25" s="12">
        <v>1133000</v>
      </c>
    </row>
    <row r="26" spans="1:9" s="3" customFormat="1" ht="22.5" customHeight="1">
      <c r="A26" s="4" t="s">
        <v>31</v>
      </c>
      <c r="B26" s="8"/>
      <c r="C26" s="12">
        <v>177000</v>
      </c>
      <c r="D26" s="12">
        <v>91801.16</v>
      </c>
      <c r="E26" s="12">
        <v>91801.16</v>
      </c>
      <c r="F26" s="8"/>
      <c r="G26" s="12">
        <f t="shared" si="1"/>
        <v>85198.84</v>
      </c>
      <c r="I26" s="12">
        <v>108000</v>
      </c>
    </row>
    <row r="27" spans="1:9" s="3" customFormat="1" ht="22.5" customHeight="1">
      <c r="A27" s="4" t="s">
        <v>32</v>
      </c>
      <c r="B27" s="8"/>
      <c r="C27" s="12">
        <v>385000</v>
      </c>
      <c r="D27" s="12">
        <v>215044.45</v>
      </c>
      <c r="E27" s="12">
        <v>183971.78</v>
      </c>
      <c r="F27" s="8"/>
      <c r="G27" s="12">
        <f t="shared" si="1"/>
        <v>201028.22</v>
      </c>
      <c r="I27" s="12">
        <v>254000</v>
      </c>
    </row>
    <row r="28" spans="1:9" s="3" customFormat="1" ht="22.5" customHeight="1">
      <c r="A28" s="4" t="s">
        <v>33</v>
      </c>
      <c r="B28" s="8"/>
      <c r="C28" s="12">
        <v>364000</v>
      </c>
      <c r="D28" s="12">
        <v>161736.68</v>
      </c>
      <c r="E28" s="12">
        <v>127467.62</v>
      </c>
      <c r="F28" s="8"/>
      <c r="G28" s="12">
        <f t="shared" si="1"/>
        <v>236532.38</v>
      </c>
      <c r="I28" s="12">
        <v>299000</v>
      </c>
    </row>
    <row r="29" spans="1:9" s="3" customFormat="1" ht="22.5" customHeight="1">
      <c r="A29" s="4" t="s">
        <v>34</v>
      </c>
      <c r="B29" s="8"/>
      <c r="C29" s="12">
        <v>414000</v>
      </c>
      <c r="D29" s="12">
        <v>196128.27</v>
      </c>
      <c r="E29" s="12">
        <v>196128.27</v>
      </c>
      <c r="F29" s="8"/>
      <c r="G29" s="12">
        <f t="shared" si="1"/>
        <v>217871.73</v>
      </c>
      <c r="I29" s="12">
        <v>275000</v>
      </c>
    </row>
    <row r="30" spans="1:9" s="3" customFormat="1" ht="22.5" customHeight="1">
      <c r="A30" s="4" t="s">
        <v>35</v>
      </c>
      <c r="B30" s="8"/>
      <c r="C30" s="12">
        <v>305500</v>
      </c>
      <c r="D30" s="12">
        <v>156916.06</v>
      </c>
      <c r="E30" s="12">
        <v>125065.04</v>
      </c>
      <c r="F30" s="8"/>
      <c r="G30" s="12">
        <f t="shared" si="1"/>
        <v>180434.96000000002</v>
      </c>
      <c r="I30" s="12">
        <v>228000</v>
      </c>
    </row>
    <row r="31" spans="1:9" s="3" customFormat="1" ht="22.5" customHeight="1">
      <c r="A31" s="4" t="s">
        <v>36</v>
      </c>
      <c r="B31" s="8"/>
      <c r="C31" s="12">
        <v>2665150.8</v>
      </c>
      <c r="D31" s="12">
        <v>760796.04</v>
      </c>
      <c r="E31" s="12">
        <v>760796.04</v>
      </c>
      <c r="F31" s="8"/>
      <c r="G31" s="12">
        <f t="shared" si="1"/>
        <v>1904354.7599999998</v>
      </c>
      <c r="I31" s="12">
        <v>1900000</v>
      </c>
    </row>
    <row r="32" spans="1:9" s="3" customFormat="1" ht="22.5" customHeight="1">
      <c r="A32" s="4" t="s">
        <v>142</v>
      </c>
      <c r="B32" s="8"/>
      <c r="C32" s="12">
        <v>745714.45</v>
      </c>
      <c r="D32" s="12">
        <v>279675.64</v>
      </c>
      <c r="E32" s="12">
        <v>240692.25</v>
      </c>
      <c r="F32" s="8"/>
      <c r="G32" s="12">
        <f t="shared" si="1"/>
        <v>505022.19999999995</v>
      </c>
      <c r="I32" s="12">
        <v>99000</v>
      </c>
    </row>
    <row r="33" spans="1:9" s="3" customFormat="1" ht="22.5" customHeight="1">
      <c r="A33" s="4" t="s">
        <v>37</v>
      </c>
      <c r="B33" s="8"/>
      <c r="C33" s="12">
        <v>45640</v>
      </c>
      <c r="D33" s="12">
        <v>8280.5</v>
      </c>
      <c r="E33" s="12">
        <v>47419.19</v>
      </c>
      <c r="F33" s="8"/>
      <c r="G33" s="16">
        <v>0</v>
      </c>
      <c r="I33" s="12">
        <v>50000</v>
      </c>
    </row>
    <row r="34" spans="1:9" s="3" customFormat="1" ht="22.5" customHeight="1">
      <c r="A34" s="4" t="s">
        <v>135</v>
      </c>
      <c r="B34" s="8"/>
      <c r="C34" s="12">
        <v>21816</v>
      </c>
      <c r="D34" s="12"/>
      <c r="E34" s="12"/>
      <c r="F34" s="8"/>
      <c r="G34" s="12">
        <f t="shared" si="1"/>
        <v>21816</v>
      </c>
      <c r="I34" s="12">
        <v>178000</v>
      </c>
    </row>
    <row r="35" spans="1:9" s="3" customFormat="1" ht="22.5" customHeight="1">
      <c r="A35" s="4" t="s">
        <v>38</v>
      </c>
      <c r="B35" s="8"/>
      <c r="C35" s="12">
        <v>60221.1</v>
      </c>
      <c r="D35" s="12">
        <v>17850.6</v>
      </c>
      <c r="E35" s="12">
        <v>14280.48</v>
      </c>
      <c r="F35" s="8"/>
      <c r="G35" s="12">
        <f t="shared" si="1"/>
        <v>45940.619999999995</v>
      </c>
      <c r="I35" s="12">
        <v>58000</v>
      </c>
    </row>
    <row r="36" spans="1:9" s="3" customFormat="1" ht="22.5" customHeight="1">
      <c r="A36" s="4" t="s">
        <v>39</v>
      </c>
      <c r="B36" s="8"/>
      <c r="C36" s="12">
        <v>330555.85</v>
      </c>
      <c r="D36" s="12">
        <v>106864.7</v>
      </c>
      <c r="E36" s="12">
        <v>106864.7</v>
      </c>
      <c r="F36" s="8"/>
      <c r="G36" s="12">
        <f t="shared" si="1"/>
        <v>223691.14999999997</v>
      </c>
      <c r="I36" s="12">
        <v>482000</v>
      </c>
    </row>
    <row r="37" spans="1:9" s="3" customFormat="1" ht="22.5" customHeight="1">
      <c r="A37" s="1" t="s">
        <v>40</v>
      </c>
      <c r="B37" s="8"/>
      <c r="C37" s="12">
        <v>97570.27</v>
      </c>
      <c r="D37" s="12">
        <v>19102.71</v>
      </c>
      <c r="E37" s="12">
        <v>19102.71</v>
      </c>
      <c r="F37" s="8"/>
      <c r="G37" s="12">
        <f t="shared" si="1"/>
        <v>78467.56</v>
      </c>
      <c r="I37" s="12">
        <v>637000</v>
      </c>
    </row>
    <row r="38" spans="1:9" s="3" customFormat="1" ht="22.5" customHeight="1">
      <c r="A38" s="11" t="s">
        <v>7</v>
      </c>
      <c r="B38" s="8"/>
      <c r="C38" s="15">
        <f>SUM(C16:C37)</f>
        <v>12108906.2</v>
      </c>
      <c r="D38" s="15">
        <f>SUM(D16:D37)</f>
        <v>4394478.850000001</v>
      </c>
      <c r="E38" s="15">
        <f>SUM(E16:E37)</f>
        <v>4082630.11</v>
      </c>
      <c r="F38" s="8"/>
      <c r="G38" s="15">
        <f>SUM(G16:G37)</f>
        <v>8028055.28</v>
      </c>
      <c r="I38" s="15">
        <f>SUM(I16:I37)</f>
        <v>9678000</v>
      </c>
    </row>
    <row r="39" spans="1:7" s="7" customFormat="1" ht="22.5" customHeight="1">
      <c r="A39" s="11" t="s">
        <v>6</v>
      </c>
      <c r="B39" s="9"/>
      <c r="C39" s="8"/>
      <c r="D39" s="8"/>
      <c r="E39" s="8"/>
      <c r="F39" s="9"/>
      <c r="G39" s="8"/>
    </row>
    <row r="40" spans="1:9" s="3" customFormat="1" ht="22.5" customHeight="1">
      <c r="A40" s="1" t="s">
        <v>41</v>
      </c>
      <c r="B40" s="8"/>
      <c r="C40" s="12">
        <v>3509628.26</v>
      </c>
      <c r="D40" s="12">
        <v>1050847.99</v>
      </c>
      <c r="E40" s="12">
        <v>1038632.8</v>
      </c>
      <c r="F40" s="8"/>
      <c r="G40" s="12">
        <f aca="true" t="shared" si="2" ref="G40:G59">C40-E40</f>
        <v>2470995.46</v>
      </c>
      <c r="I40" s="12">
        <v>1009000</v>
      </c>
    </row>
    <row r="41" spans="1:9" s="3" customFormat="1" ht="22.5" customHeight="1">
      <c r="A41" s="4" t="s">
        <v>42</v>
      </c>
      <c r="B41" s="8"/>
      <c r="C41" s="12">
        <v>769239.88</v>
      </c>
      <c r="D41" s="12">
        <v>253965.35</v>
      </c>
      <c r="E41" s="12">
        <v>253965.35</v>
      </c>
      <c r="F41" s="8"/>
      <c r="G41" s="12">
        <f t="shared" si="2"/>
        <v>515274.53</v>
      </c>
      <c r="I41" s="12">
        <v>650000</v>
      </c>
    </row>
    <row r="42" spans="1:9" s="3" customFormat="1" ht="22.5" customHeight="1">
      <c r="A42" s="4" t="s">
        <v>43</v>
      </c>
      <c r="B42" s="8"/>
      <c r="C42" s="12">
        <v>519800.1</v>
      </c>
      <c r="D42" s="12">
        <v>232847.3</v>
      </c>
      <c r="E42" s="12">
        <v>232847.3</v>
      </c>
      <c r="F42" s="8"/>
      <c r="G42" s="12">
        <f t="shared" si="2"/>
        <v>286952.8</v>
      </c>
      <c r="I42" s="12">
        <v>862000</v>
      </c>
    </row>
    <row r="43" spans="1:9" s="3" customFormat="1" ht="22.5" customHeight="1">
      <c r="A43" s="4" t="s">
        <v>44</v>
      </c>
      <c r="B43" s="8"/>
      <c r="C43" s="12">
        <v>1350000</v>
      </c>
      <c r="D43" s="12">
        <v>120030.8</v>
      </c>
      <c r="E43" s="12">
        <v>117527.52</v>
      </c>
      <c r="F43" s="8"/>
      <c r="G43" s="12">
        <f t="shared" si="2"/>
        <v>1232472.48</v>
      </c>
      <c r="I43" s="12">
        <v>1555000</v>
      </c>
    </row>
    <row r="44" spans="1:9" s="3" customFormat="1" ht="22.5" customHeight="1">
      <c r="A44" s="4" t="s">
        <v>45</v>
      </c>
      <c r="B44" s="8"/>
      <c r="C44" s="12">
        <v>876156.7</v>
      </c>
      <c r="D44" s="12">
        <v>332046.89</v>
      </c>
      <c r="E44" s="12">
        <v>332046.89</v>
      </c>
      <c r="F44" s="8"/>
      <c r="G44" s="12">
        <f t="shared" si="2"/>
        <v>544109.8099999999</v>
      </c>
      <c r="I44" s="12">
        <v>687000</v>
      </c>
    </row>
    <row r="45" spans="1:9" s="3" customFormat="1" ht="22.5" customHeight="1">
      <c r="A45" s="4" t="s">
        <v>46</v>
      </c>
      <c r="B45" s="8"/>
      <c r="C45" s="12">
        <v>694234.64</v>
      </c>
      <c r="D45" s="12">
        <v>172335.7</v>
      </c>
      <c r="E45" s="12">
        <v>172335.7</v>
      </c>
      <c r="F45" s="8"/>
      <c r="G45" s="12">
        <f t="shared" si="2"/>
        <v>521898.94</v>
      </c>
      <c r="I45" s="12">
        <v>659000</v>
      </c>
    </row>
    <row r="46" spans="1:9" s="3" customFormat="1" ht="22.5" customHeight="1">
      <c r="A46" s="4" t="s">
        <v>47</v>
      </c>
      <c r="B46" s="8"/>
      <c r="C46" s="12">
        <v>969318.7</v>
      </c>
      <c r="D46" s="12">
        <v>484242.18</v>
      </c>
      <c r="E46" s="12">
        <v>396119.29</v>
      </c>
      <c r="F46" s="8"/>
      <c r="G46" s="12">
        <f t="shared" si="2"/>
        <v>573199.4099999999</v>
      </c>
      <c r="I46" s="12">
        <v>723000</v>
      </c>
    </row>
    <row r="47" spans="1:9" s="3" customFormat="1" ht="22.5" customHeight="1">
      <c r="A47" s="4" t="s">
        <v>48</v>
      </c>
      <c r="B47" s="8"/>
      <c r="C47" s="12">
        <v>456971.17</v>
      </c>
      <c r="D47" s="12">
        <v>163819.36</v>
      </c>
      <c r="E47" s="12">
        <v>169279.36</v>
      </c>
      <c r="F47" s="8"/>
      <c r="G47" s="12">
        <f t="shared" si="2"/>
        <v>287691.81</v>
      </c>
      <c r="I47" s="12">
        <v>363000</v>
      </c>
    </row>
    <row r="48" spans="1:9" s="3" customFormat="1" ht="22.5" customHeight="1">
      <c r="A48" s="4" t="s">
        <v>49</v>
      </c>
      <c r="B48" s="8"/>
      <c r="C48" s="12">
        <v>344430</v>
      </c>
      <c r="D48" s="12">
        <v>160917.34</v>
      </c>
      <c r="E48" s="12">
        <v>160917.34</v>
      </c>
      <c r="F48" s="8"/>
      <c r="G48" s="12">
        <f t="shared" si="2"/>
        <v>183512.66</v>
      </c>
      <c r="I48" s="12">
        <v>432000</v>
      </c>
    </row>
    <row r="49" spans="1:9" s="3" customFormat="1" ht="22.5" customHeight="1">
      <c r="A49" s="4" t="s">
        <v>50</v>
      </c>
      <c r="B49" s="8"/>
      <c r="C49" s="12">
        <v>91796.4</v>
      </c>
      <c r="D49" s="12">
        <v>80281.01</v>
      </c>
      <c r="E49" s="12">
        <v>80281.01</v>
      </c>
      <c r="F49" s="8"/>
      <c r="G49" s="12">
        <f t="shared" si="2"/>
        <v>11515.39</v>
      </c>
      <c r="I49" s="12">
        <v>115000</v>
      </c>
    </row>
    <row r="50" spans="1:9" s="3" customFormat="1" ht="22.5" customHeight="1">
      <c r="A50" s="4" t="s">
        <v>51</v>
      </c>
      <c r="B50" s="8"/>
      <c r="C50" s="12">
        <v>564435.4</v>
      </c>
      <c r="D50" s="12">
        <v>167740.97</v>
      </c>
      <c r="E50" s="12">
        <v>146920.59</v>
      </c>
      <c r="F50" s="8"/>
      <c r="G50" s="12">
        <f t="shared" si="2"/>
        <v>417514.81000000006</v>
      </c>
      <c r="I50" s="12">
        <v>527000</v>
      </c>
    </row>
    <row r="51" spans="1:9" s="3" customFormat="1" ht="22.5" customHeight="1">
      <c r="A51" s="4" t="s">
        <v>52</v>
      </c>
      <c r="B51" s="8"/>
      <c r="C51" s="12"/>
      <c r="D51" s="12"/>
      <c r="E51" s="12"/>
      <c r="F51" s="8"/>
      <c r="G51" s="12">
        <f t="shared" si="2"/>
        <v>0</v>
      </c>
      <c r="I51" s="12">
        <v>50000</v>
      </c>
    </row>
    <row r="52" spans="1:9" s="3" customFormat="1" ht="22.5" customHeight="1">
      <c r="A52" s="4" t="s">
        <v>53</v>
      </c>
      <c r="B52" s="8"/>
      <c r="C52" s="12">
        <v>184971.75</v>
      </c>
      <c r="D52" s="12">
        <v>98813.21</v>
      </c>
      <c r="E52" s="12">
        <v>82345.62</v>
      </c>
      <c r="F52" s="8"/>
      <c r="G52" s="12">
        <f t="shared" si="2"/>
        <v>102626.13</v>
      </c>
      <c r="I52" s="12">
        <v>330000</v>
      </c>
    </row>
    <row r="53" spans="1:9" s="3" customFormat="1" ht="22.5" customHeight="1">
      <c r="A53" s="4" t="s">
        <v>54</v>
      </c>
      <c r="B53" s="8"/>
      <c r="C53" s="12">
        <v>125213</v>
      </c>
      <c r="D53" s="12">
        <v>26758.32</v>
      </c>
      <c r="E53" s="12">
        <v>26758.32</v>
      </c>
      <c r="F53" s="8"/>
      <c r="G53" s="12">
        <f t="shared" si="2"/>
        <v>98454.68</v>
      </c>
      <c r="I53" s="12">
        <v>224000</v>
      </c>
    </row>
    <row r="54" spans="1:9" s="3" customFormat="1" ht="22.5" customHeight="1">
      <c r="A54" s="4" t="s">
        <v>55</v>
      </c>
      <c r="B54" s="8"/>
      <c r="C54" s="12">
        <v>324182.97</v>
      </c>
      <c r="D54" s="12">
        <v>10225.48</v>
      </c>
      <c r="E54" s="12">
        <v>3629.51</v>
      </c>
      <c r="F54" s="8"/>
      <c r="G54" s="12">
        <f t="shared" si="2"/>
        <v>320553.45999999996</v>
      </c>
      <c r="I54" s="12">
        <v>405000</v>
      </c>
    </row>
    <row r="55" spans="1:9" s="3" customFormat="1" ht="22.5" customHeight="1">
      <c r="A55" s="4" t="s">
        <v>56</v>
      </c>
      <c r="B55" s="8"/>
      <c r="C55" s="12">
        <v>967971.18</v>
      </c>
      <c r="D55" s="12">
        <v>296286.98</v>
      </c>
      <c r="E55" s="12">
        <v>184462.12</v>
      </c>
      <c r="F55" s="8"/>
      <c r="G55" s="12">
        <f t="shared" si="2"/>
        <v>783509.06</v>
      </c>
      <c r="I55" s="12">
        <v>989000</v>
      </c>
    </row>
    <row r="56" spans="1:9" s="3" customFormat="1" ht="22.5" customHeight="1">
      <c r="A56" s="4" t="s">
        <v>57</v>
      </c>
      <c r="B56" s="8"/>
      <c r="C56" s="12">
        <v>686441.59</v>
      </c>
      <c r="D56" s="12">
        <v>417303.72</v>
      </c>
      <c r="E56" s="12">
        <v>316847.5</v>
      </c>
      <c r="F56" s="8"/>
      <c r="G56" s="12">
        <f t="shared" si="2"/>
        <v>369594.08999999997</v>
      </c>
      <c r="I56" s="12">
        <v>466000</v>
      </c>
    </row>
    <row r="57" spans="1:9" s="3" customFormat="1" ht="22.5" customHeight="1">
      <c r="A57" s="4" t="s">
        <v>58</v>
      </c>
      <c r="B57" s="8"/>
      <c r="C57" s="12">
        <v>964084.15</v>
      </c>
      <c r="D57" s="12">
        <v>557572.09</v>
      </c>
      <c r="E57" s="12">
        <v>557572.05</v>
      </c>
      <c r="F57" s="8"/>
      <c r="G57" s="12">
        <f t="shared" si="2"/>
        <v>406512.1</v>
      </c>
      <c r="I57" s="12">
        <v>513000</v>
      </c>
    </row>
    <row r="58" spans="1:9" s="3" customFormat="1" ht="22.5" customHeight="1">
      <c r="A58" s="4" t="s">
        <v>59</v>
      </c>
      <c r="B58" s="8"/>
      <c r="C58" s="12">
        <v>163109.92</v>
      </c>
      <c r="D58" s="12">
        <v>98277.03</v>
      </c>
      <c r="E58" s="12">
        <v>79219.76</v>
      </c>
      <c r="F58" s="8"/>
      <c r="G58" s="12">
        <f t="shared" si="2"/>
        <v>83890.16000000002</v>
      </c>
      <c r="I58" s="12">
        <v>106000</v>
      </c>
    </row>
    <row r="59" spans="1:9" s="3" customFormat="1" ht="22.5" customHeight="1">
      <c r="A59" s="4" t="s">
        <v>60</v>
      </c>
      <c r="B59" s="8"/>
      <c r="C59" s="12">
        <v>540810.7</v>
      </c>
      <c r="D59" s="12">
        <v>204301.46</v>
      </c>
      <c r="E59" s="12">
        <v>407066.13</v>
      </c>
      <c r="F59" s="8"/>
      <c r="G59" s="12">
        <f t="shared" si="2"/>
        <v>133744.56999999995</v>
      </c>
      <c r="I59" s="12">
        <v>169000</v>
      </c>
    </row>
    <row r="60" spans="1:9" s="3" customFormat="1" ht="22.5" customHeight="1">
      <c r="A60" s="11" t="s">
        <v>13</v>
      </c>
      <c r="B60" s="8"/>
      <c r="C60" s="15">
        <f>SUM(C40:C59)</f>
        <v>14102796.51</v>
      </c>
      <c r="D60" s="15">
        <f>SUM(D40:D59)</f>
        <v>4928613.18</v>
      </c>
      <c r="E60" s="15">
        <f>SUM(E40:E59)</f>
        <v>4758774.159999999</v>
      </c>
      <c r="F60" s="8"/>
      <c r="G60" s="15">
        <f>SUM(G40:G59)</f>
        <v>9344022.35</v>
      </c>
      <c r="I60" s="15">
        <f>SUM(I40:I59)</f>
        <v>10834000</v>
      </c>
    </row>
    <row r="61" spans="1:7" s="7" customFormat="1" ht="22.5" customHeight="1">
      <c r="A61" s="11" t="s">
        <v>5</v>
      </c>
      <c r="B61" s="9"/>
      <c r="C61" s="8"/>
      <c r="D61" s="8"/>
      <c r="E61" s="8"/>
      <c r="F61" s="9"/>
      <c r="G61" s="8"/>
    </row>
    <row r="62" spans="1:9" s="3" customFormat="1" ht="22.5" customHeight="1">
      <c r="A62" s="4" t="s">
        <v>61</v>
      </c>
      <c r="B62" s="8"/>
      <c r="C62" s="12">
        <v>298998.32</v>
      </c>
      <c r="D62" s="12">
        <v>186359.4</v>
      </c>
      <c r="E62" s="12">
        <v>168143.78</v>
      </c>
      <c r="F62" s="8"/>
      <c r="G62" s="12">
        <f aca="true" t="shared" si="3" ref="G62:G75">C62-E62</f>
        <v>130854.54000000001</v>
      </c>
      <c r="I62" s="12">
        <v>200000</v>
      </c>
    </row>
    <row r="63" spans="1:9" s="3" customFormat="1" ht="22.5" customHeight="1">
      <c r="A63" s="4" t="s">
        <v>62</v>
      </c>
      <c r="B63" s="8"/>
      <c r="C63" s="13">
        <v>143714.4</v>
      </c>
      <c r="D63" s="13">
        <v>81861.07</v>
      </c>
      <c r="E63" s="13">
        <v>44572.41</v>
      </c>
      <c r="F63" s="8"/>
      <c r="G63" s="12">
        <f t="shared" si="3"/>
        <v>99141.98999999999</v>
      </c>
      <c r="I63" s="12">
        <v>125000</v>
      </c>
    </row>
    <row r="64" spans="1:9" s="3" customFormat="1" ht="22.5" customHeight="1">
      <c r="A64" s="4" t="s">
        <v>63</v>
      </c>
      <c r="B64" s="8"/>
      <c r="C64" s="12">
        <v>88211</v>
      </c>
      <c r="D64" s="12">
        <v>343748.85</v>
      </c>
      <c r="E64" s="12">
        <v>58475.98</v>
      </c>
      <c r="F64" s="8"/>
      <c r="G64" s="12">
        <f t="shared" si="3"/>
        <v>29735.019999999997</v>
      </c>
      <c r="I64" s="12">
        <v>50000</v>
      </c>
    </row>
    <row r="65" spans="1:9" s="3" customFormat="1" ht="22.5" customHeight="1">
      <c r="A65" s="4" t="s">
        <v>64</v>
      </c>
      <c r="B65" s="8"/>
      <c r="C65" s="12">
        <v>197538</v>
      </c>
      <c r="D65" s="12">
        <v>76548.96</v>
      </c>
      <c r="E65" s="12">
        <v>59032.71</v>
      </c>
      <c r="F65" s="8"/>
      <c r="G65" s="12">
        <f t="shared" si="3"/>
        <v>138505.29</v>
      </c>
      <c r="I65" s="12">
        <v>200000</v>
      </c>
    </row>
    <row r="66" spans="1:9" s="3" customFormat="1" ht="22.5" customHeight="1">
      <c r="A66" s="4" t="s">
        <v>65</v>
      </c>
      <c r="B66" s="8"/>
      <c r="C66" s="12">
        <v>162000</v>
      </c>
      <c r="D66" s="12">
        <v>36055.04</v>
      </c>
      <c r="E66" s="12">
        <v>36055.04</v>
      </c>
      <c r="F66" s="8"/>
      <c r="G66" s="12">
        <f t="shared" si="3"/>
        <v>125944.95999999999</v>
      </c>
      <c r="I66" s="12">
        <v>200000</v>
      </c>
    </row>
    <row r="67" spans="1:9" s="3" customFormat="1" ht="22.5" customHeight="1">
      <c r="A67" s="4" t="s">
        <v>66</v>
      </c>
      <c r="B67" s="8"/>
      <c r="C67" s="12">
        <v>162255</v>
      </c>
      <c r="D67" s="12">
        <v>59470.08</v>
      </c>
      <c r="E67" s="12">
        <v>59470.08</v>
      </c>
      <c r="F67" s="8"/>
      <c r="G67" s="12">
        <f t="shared" si="3"/>
        <v>102784.92</v>
      </c>
      <c r="I67" s="12">
        <v>200000</v>
      </c>
    </row>
    <row r="68" spans="1:9" s="3" customFormat="1" ht="22.5" customHeight="1">
      <c r="A68" s="4" t="s">
        <v>67</v>
      </c>
      <c r="B68" s="8"/>
      <c r="C68" s="12">
        <v>1025652.76</v>
      </c>
      <c r="D68" s="12">
        <v>179599.32</v>
      </c>
      <c r="E68" s="12">
        <v>179599.32</v>
      </c>
      <c r="F68" s="8"/>
      <c r="G68" s="12">
        <f t="shared" si="3"/>
        <v>846053.44</v>
      </c>
      <c r="I68" s="12">
        <v>1068000</v>
      </c>
    </row>
    <row r="69" spans="1:9" s="3" customFormat="1" ht="22.5" customHeight="1">
      <c r="A69" s="4" t="s">
        <v>68</v>
      </c>
      <c r="B69" s="8"/>
      <c r="C69" s="12">
        <v>333800</v>
      </c>
      <c r="D69" s="12">
        <v>77524.89</v>
      </c>
      <c r="E69" s="12">
        <v>77524.89</v>
      </c>
      <c r="F69" s="8"/>
      <c r="G69" s="12">
        <f t="shared" si="3"/>
        <v>256275.11</v>
      </c>
      <c r="I69" s="12">
        <v>200000</v>
      </c>
    </row>
    <row r="70" spans="1:9" s="3" customFormat="1" ht="22.5" customHeight="1">
      <c r="A70" s="4" t="s">
        <v>136</v>
      </c>
      <c r="B70" s="8"/>
      <c r="C70" s="12">
        <v>230494</v>
      </c>
      <c r="D70" s="12">
        <v>159953</v>
      </c>
      <c r="E70" s="12">
        <v>152263.51</v>
      </c>
      <c r="F70" s="8"/>
      <c r="G70" s="12">
        <f t="shared" si="3"/>
        <v>78230.48999999999</v>
      </c>
      <c r="I70" s="12">
        <v>200000</v>
      </c>
    </row>
    <row r="71" spans="1:9" s="3" customFormat="1" ht="22.5" customHeight="1">
      <c r="A71" s="4" t="s">
        <v>69</v>
      </c>
      <c r="B71" s="8"/>
      <c r="C71" s="12">
        <v>101801</v>
      </c>
      <c r="D71" s="12">
        <v>85146.2</v>
      </c>
      <c r="E71" s="12">
        <v>85146.2</v>
      </c>
      <c r="F71" s="8"/>
      <c r="G71" s="12">
        <f t="shared" si="3"/>
        <v>16654.800000000003</v>
      </c>
      <c r="I71" s="12">
        <v>100000</v>
      </c>
    </row>
    <row r="72" spans="1:9" s="3" customFormat="1" ht="22.5" customHeight="1">
      <c r="A72" s="4" t="s">
        <v>70</v>
      </c>
      <c r="B72" s="8"/>
      <c r="C72" s="12">
        <v>77800</v>
      </c>
      <c r="D72" s="12">
        <v>58299.35</v>
      </c>
      <c r="E72" s="12">
        <v>45435.31</v>
      </c>
      <c r="F72" s="8"/>
      <c r="G72" s="12">
        <f t="shared" si="3"/>
        <v>32364.690000000002</v>
      </c>
      <c r="I72" s="12">
        <v>100000</v>
      </c>
    </row>
    <row r="73" spans="1:9" s="3" customFormat="1" ht="22.5" customHeight="1">
      <c r="A73" s="4" t="s">
        <v>71</v>
      </c>
      <c r="B73" s="8"/>
      <c r="C73" s="12">
        <v>200000</v>
      </c>
      <c r="D73" s="12">
        <v>142285.16</v>
      </c>
      <c r="E73" s="12">
        <v>142285.16</v>
      </c>
      <c r="F73" s="8"/>
      <c r="G73" s="12">
        <f t="shared" si="3"/>
        <v>57714.84</v>
      </c>
      <c r="I73" s="12">
        <v>100000</v>
      </c>
    </row>
    <row r="74" spans="1:9" s="3" customFormat="1" ht="22.5" customHeight="1">
      <c r="A74" s="4" t="s">
        <v>72</v>
      </c>
      <c r="B74" s="8"/>
      <c r="C74" s="12">
        <v>100000</v>
      </c>
      <c r="D74" s="12">
        <v>56178.65</v>
      </c>
      <c r="E74" s="12">
        <v>244208.07</v>
      </c>
      <c r="F74" s="8"/>
      <c r="G74" s="16">
        <v>0</v>
      </c>
      <c r="I74" s="12">
        <v>100000</v>
      </c>
    </row>
    <row r="75" spans="1:9" s="3" customFormat="1" ht="22.5" customHeight="1">
      <c r="A75" s="4" t="s">
        <v>73</v>
      </c>
      <c r="B75" s="8"/>
      <c r="C75" s="12">
        <v>409050</v>
      </c>
      <c r="D75" s="12">
        <v>146433.43</v>
      </c>
      <c r="E75" s="12">
        <v>146133.49</v>
      </c>
      <c r="F75" s="8"/>
      <c r="G75" s="12">
        <f t="shared" si="3"/>
        <v>262916.51</v>
      </c>
      <c r="I75" s="12">
        <v>182000</v>
      </c>
    </row>
    <row r="76" spans="1:9" s="3" customFormat="1" ht="22.5" customHeight="1">
      <c r="A76" s="11" t="s">
        <v>12</v>
      </c>
      <c r="B76" s="8"/>
      <c r="C76" s="15">
        <f>SUM(C62:C75)</f>
        <v>3531314.48</v>
      </c>
      <c r="D76" s="15">
        <f>SUM(D62:D75)</f>
        <v>1689463.3999999997</v>
      </c>
      <c r="E76" s="15">
        <f>SUM(E62:E75)</f>
        <v>1498345.95</v>
      </c>
      <c r="F76" s="8"/>
      <c r="G76" s="15">
        <f>SUM(G62:G75)</f>
        <v>2177176.6</v>
      </c>
      <c r="I76" s="15">
        <f>SUM(I62:I75)</f>
        <v>3025000</v>
      </c>
    </row>
    <row r="77" spans="1:7" s="7" customFormat="1" ht="22.5" customHeight="1">
      <c r="A77" s="11" t="s">
        <v>4</v>
      </c>
      <c r="B77" s="9"/>
      <c r="C77" s="8"/>
      <c r="D77" s="8"/>
      <c r="E77" s="8"/>
      <c r="F77" s="9"/>
      <c r="G77" s="8"/>
    </row>
    <row r="78" spans="1:9" s="3" customFormat="1" ht="22.5" customHeight="1">
      <c r="A78" s="4" t="s">
        <v>74</v>
      </c>
      <c r="B78" s="8"/>
      <c r="C78" s="12">
        <v>2499677.25</v>
      </c>
      <c r="D78" s="12">
        <v>249981.84</v>
      </c>
      <c r="E78" s="12">
        <v>724672.1</v>
      </c>
      <c r="F78" s="8"/>
      <c r="G78" s="12">
        <f aca="true" t="shared" si="4" ref="G78:G92">C78-E78</f>
        <v>1775005.15</v>
      </c>
      <c r="I78" s="12">
        <v>1500000</v>
      </c>
    </row>
    <row r="79" spans="1:9" s="3" customFormat="1" ht="22.5" customHeight="1">
      <c r="A79" s="4" t="s">
        <v>75</v>
      </c>
      <c r="B79" s="8"/>
      <c r="C79" s="12">
        <v>236752.99</v>
      </c>
      <c r="D79" s="12">
        <v>79647.48</v>
      </c>
      <c r="E79" s="12">
        <v>79647.48</v>
      </c>
      <c r="F79" s="8"/>
      <c r="G79" s="12">
        <f t="shared" si="4"/>
        <v>157105.51</v>
      </c>
      <c r="I79" s="12">
        <v>198000</v>
      </c>
    </row>
    <row r="80" spans="1:9" s="3" customFormat="1" ht="22.5" customHeight="1">
      <c r="A80" s="4" t="s">
        <v>76</v>
      </c>
      <c r="B80" s="8"/>
      <c r="C80" s="12">
        <v>233978</v>
      </c>
      <c r="D80" s="12">
        <v>116084.56</v>
      </c>
      <c r="E80" s="12">
        <v>95921.23</v>
      </c>
      <c r="F80" s="8"/>
      <c r="G80" s="12">
        <f t="shared" si="4"/>
        <v>138056.77000000002</v>
      </c>
      <c r="I80" s="12">
        <v>200000</v>
      </c>
    </row>
    <row r="81" spans="1:9" s="3" customFormat="1" ht="22.5" customHeight="1">
      <c r="A81" s="4" t="s">
        <v>77</v>
      </c>
      <c r="B81" s="8"/>
      <c r="C81" s="12">
        <v>624240.7</v>
      </c>
      <c r="D81" s="12">
        <v>114027.13</v>
      </c>
      <c r="E81" s="12">
        <v>114027.13</v>
      </c>
      <c r="F81" s="8"/>
      <c r="G81" s="12">
        <f t="shared" si="4"/>
        <v>510213.56999999995</v>
      </c>
      <c r="I81" s="12">
        <v>959000</v>
      </c>
    </row>
    <row r="82" spans="1:9" s="3" customFormat="1" ht="22.5" customHeight="1">
      <c r="A82" s="4" t="s">
        <v>78</v>
      </c>
      <c r="B82" s="8"/>
      <c r="C82" s="12">
        <v>845175.57</v>
      </c>
      <c r="D82" s="12">
        <v>199765.34</v>
      </c>
      <c r="E82" s="12">
        <v>199765.34</v>
      </c>
      <c r="F82" s="8"/>
      <c r="G82" s="12">
        <f t="shared" si="4"/>
        <v>645410.23</v>
      </c>
      <c r="I82" s="12">
        <v>500000</v>
      </c>
    </row>
    <row r="83" spans="1:9" s="3" customFormat="1" ht="22.5" customHeight="1">
      <c r="A83" s="4" t="s">
        <v>79</v>
      </c>
      <c r="B83" s="8"/>
      <c r="C83" s="12">
        <v>223568.15</v>
      </c>
      <c r="D83" s="12">
        <v>70002.64</v>
      </c>
      <c r="E83" s="12">
        <v>52490.49</v>
      </c>
      <c r="F83" s="8"/>
      <c r="G83" s="12">
        <f t="shared" si="4"/>
        <v>171077.66</v>
      </c>
      <c r="I83" s="12">
        <v>216000</v>
      </c>
    </row>
    <row r="84" spans="1:9" s="3" customFormat="1" ht="22.5" customHeight="1">
      <c r="A84" s="4" t="s">
        <v>80</v>
      </c>
      <c r="B84" s="8"/>
      <c r="C84" s="12">
        <v>474048.38</v>
      </c>
      <c r="D84" s="12">
        <v>220420.24</v>
      </c>
      <c r="E84" s="12">
        <v>153335.74</v>
      </c>
      <c r="F84" s="8"/>
      <c r="G84" s="12">
        <f t="shared" si="4"/>
        <v>320712.64</v>
      </c>
      <c r="I84" s="12">
        <v>300000</v>
      </c>
    </row>
    <row r="85" spans="1:9" s="3" customFormat="1" ht="22.5" customHeight="1">
      <c r="A85" s="4" t="s">
        <v>81</v>
      </c>
      <c r="B85" s="8"/>
      <c r="C85" s="12">
        <v>141300</v>
      </c>
      <c r="D85" s="12">
        <v>129463.78</v>
      </c>
      <c r="E85" s="12">
        <v>101696.83</v>
      </c>
      <c r="F85" s="8"/>
      <c r="G85" s="12">
        <f t="shared" si="4"/>
        <v>39603.17</v>
      </c>
      <c r="I85" s="12">
        <v>155000</v>
      </c>
    </row>
    <row r="86" spans="1:9" s="3" customFormat="1" ht="22.5" customHeight="1">
      <c r="A86" s="4" t="s">
        <v>82</v>
      </c>
      <c r="B86" s="8"/>
      <c r="C86" s="12">
        <v>205546</v>
      </c>
      <c r="D86" s="12">
        <v>110577.35</v>
      </c>
      <c r="E86" s="12">
        <v>109535.64</v>
      </c>
      <c r="F86" s="8"/>
      <c r="G86" s="12">
        <f t="shared" si="4"/>
        <v>96010.36</v>
      </c>
      <c r="I86" s="12">
        <v>200000</v>
      </c>
    </row>
    <row r="87" spans="1:9" s="3" customFormat="1" ht="22.5" customHeight="1">
      <c r="A87" s="4" t="s">
        <v>83</v>
      </c>
      <c r="B87" s="8"/>
      <c r="C87" s="12">
        <v>172821.21</v>
      </c>
      <c r="D87" s="12">
        <v>100936.66</v>
      </c>
      <c r="E87" s="12">
        <v>100936.66</v>
      </c>
      <c r="F87" s="8"/>
      <c r="G87" s="12">
        <f t="shared" si="4"/>
        <v>71884.54999999999</v>
      </c>
      <c r="I87" s="12">
        <v>241000</v>
      </c>
    </row>
    <row r="88" spans="1:9" s="3" customFormat="1" ht="22.5" customHeight="1">
      <c r="A88" s="4" t="s">
        <v>84</v>
      </c>
      <c r="B88" s="8"/>
      <c r="C88" s="12">
        <v>36734.17</v>
      </c>
      <c r="D88" s="12">
        <v>27205.79</v>
      </c>
      <c r="E88" s="12">
        <v>27205.79</v>
      </c>
      <c r="F88" s="8"/>
      <c r="G88" s="12">
        <f t="shared" si="4"/>
        <v>9528.379999999997</v>
      </c>
      <c r="I88" s="12">
        <v>40000</v>
      </c>
    </row>
    <row r="89" spans="1:9" s="3" customFormat="1" ht="22.5" customHeight="1">
      <c r="A89" s="4" t="s">
        <v>85</v>
      </c>
      <c r="B89" s="8"/>
      <c r="C89" s="12"/>
      <c r="D89" s="12"/>
      <c r="E89" s="12"/>
      <c r="F89" s="8"/>
      <c r="G89" s="12">
        <f t="shared" si="4"/>
        <v>0</v>
      </c>
      <c r="I89" s="12">
        <v>0</v>
      </c>
    </row>
    <row r="90" spans="1:9" s="3" customFormat="1" ht="22.5" customHeight="1">
      <c r="A90" s="4" t="s">
        <v>86</v>
      </c>
      <c r="B90" s="8"/>
      <c r="C90" s="12">
        <v>390787.26</v>
      </c>
      <c r="D90" s="12">
        <v>110749.95</v>
      </c>
      <c r="E90" s="12">
        <v>102772.02</v>
      </c>
      <c r="F90" s="8"/>
      <c r="G90" s="12">
        <f t="shared" si="4"/>
        <v>288015.24</v>
      </c>
      <c r="I90" s="12">
        <v>363000</v>
      </c>
    </row>
    <row r="91" spans="1:9" s="3" customFormat="1" ht="22.5" customHeight="1">
      <c r="A91" s="4" t="s">
        <v>87</v>
      </c>
      <c r="B91" s="8"/>
      <c r="C91" s="12">
        <v>443492</v>
      </c>
      <c r="D91" s="12">
        <v>375624.43</v>
      </c>
      <c r="E91" s="12">
        <v>313523.04</v>
      </c>
      <c r="F91" s="8"/>
      <c r="G91" s="12">
        <f t="shared" si="4"/>
        <v>129968.96000000002</v>
      </c>
      <c r="I91" s="12">
        <v>314000</v>
      </c>
    </row>
    <row r="92" spans="1:9" s="3" customFormat="1" ht="22.5" customHeight="1">
      <c r="A92" s="1" t="s">
        <v>143</v>
      </c>
      <c r="B92" s="8"/>
      <c r="C92" s="12">
        <v>446720</v>
      </c>
      <c r="D92" s="12">
        <v>100144.37</v>
      </c>
      <c r="E92" s="12">
        <v>39824.56</v>
      </c>
      <c r="F92" s="8"/>
      <c r="G92" s="12">
        <f t="shared" si="4"/>
        <v>406895.44</v>
      </c>
      <c r="I92" s="12">
        <v>364000</v>
      </c>
    </row>
    <row r="93" spans="1:9" s="3" customFormat="1" ht="22.5" customHeight="1">
      <c r="A93" s="11" t="s">
        <v>11</v>
      </c>
      <c r="B93" s="8"/>
      <c r="C93" s="15">
        <f>SUM(C78:C92)</f>
        <v>6974841.680000001</v>
      </c>
      <c r="D93" s="15">
        <f>SUM(D78:D92)</f>
        <v>2004631.56</v>
      </c>
      <c r="E93" s="15">
        <f>SUM(E78:E92)</f>
        <v>2215354.05</v>
      </c>
      <c r="F93" s="8"/>
      <c r="G93" s="15">
        <f>SUM(G78:G92)</f>
        <v>4759487.63</v>
      </c>
      <c r="I93" s="15">
        <f>SUM(I78:I92)</f>
        <v>5550000</v>
      </c>
    </row>
    <row r="94" spans="1:7" s="7" customFormat="1" ht="22.5" customHeight="1">
      <c r="A94" s="11" t="s">
        <v>3</v>
      </c>
      <c r="B94" s="9"/>
      <c r="C94" s="8"/>
      <c r="D94" s="8"/>
      <c r="E94" s="8"/>
      <c r="F94" s="9"/>
      <c r="G94" s="8"/>
    </row>
    <row r="95" spans="1:9" s="3" customFormat="1" ht="22.5" customHeight="1">
      <c r="A95" s="1" t="s">
        <v>88</v>
      </c>
      <c r="B95" s="8"/>
      <c r="C95" s="12">
        <v>78804.43</v>
      </c>
      <c r="D95" s="12">
        <v>34731.39</v>
      </c>
      <c r="E95" s="12">
        <v>34731.39</v>
      </c>
      <c r="F95" s="8"/>
      <c r="G95" s="12">
        <f aca="true" t="shared" si="5" ref="G95:G107">C95-E95</f>
        <v>44073.03999999999</v>
      </c>
      <c r="I95" s="12">
        <v>92000</v>
      </c>
    </row>
    <row r="96" spans="1:9" s="3" customFormat="1" ht="22.5" customHeight="1">
      <c r="A96" s="4" t="s">
        <v>89</v>
      </c>
      <c r="B96" s="8"/>
      <c r="C96" s="12">
        <v>500200.44</v>
      </c>
      <c r="D96" s="12">
        <v>344768.46</v>
      </c>
      <c r="E96" s="12">
        <v>265475.13</v>
      </c>
      <c r="F96" s="8"/>
      <c r="G96" s="12">
        <f t="shared" si="5"/>
        <v>234725.31</v>
      </c>
      <c r="I96" s="12">
        <v>296000</v>
      </c>
    </row>
    <row r="97" spans="1:9" s="3" customFormat="1" ht="22.5" customHeight="1">
      <c r="A97" s="4" t="s">
        <v>90</v>
      </c>
      <c r="B97" s="8"/>
      <c r="C97" s="12">
        <v>65000</v>
      </c>
      <c r="D97" s="12">
        <v>32212.32</v>
      </c>
      <c r="E97" s="12">
        <v>32212.32</v>
      </c>
      <c r="F97" s="8"/>
      <c r="G97" s="12">
        <f t="shared" si="5"/>
        <v>32787.68</v>
      </c>
      <c r="I97" s="12">
        <v>101000</v>
      </c>
    </row>
    <row r="98" spans="1:9" s="3" customFormat="1" ht="22.5" customHeight="1">
      <c r="A98" s="4" t="s">
        <v>91</v>
      </c>
      <c r="B98" s="8"/>
      <c r="C98" s="12">
        <v>205300</v>
      </c>
      <c r="D98" s="12">
        <v>83623.52</v>
      </c>
      <c r="E98" s="12">
        <v>64618.84</v>
      </c>
      <c r="F98" s="8"/>
      <c r="G98" s="12">
        <f t="shared" si="5"/>
        <v>140681.16</v>
      </c>
      <c r="I98" s="12">
        <v>178000</v>
      </c>
    </row>
    <row r="99" spans="1:9" s="3" customFormat="1" ht="22.5" customHeight="1">
      <c r="A99" s="4" t="s">
        <v>92</v>
      </c>
      <c r="B99" s="8"/>
      <c r="C99" s="12">
        <v>37772.13</v>
      </c>
      <c r="D99" s="12">
        <v>9957.57</v>
      </c>
      <c r="E99" s="12">
        <v>9957.57</v>
      </c>
      <c r="F99" s="8"/>
      <c r="G99" s="12">
        <f t="shared" si="5"/>
        <v>27814.559999999998</v>
      </c>
      <c r="I99" s="12">
        <v>100000</v>
      </c>
    </row>
    <row r="100" spans="1:9" s="3" customFormat="1" ht="22.5" customHeight="1">
      <c r="A100" s="4" t="s">
        <v>93</v>
      </c>
      <c r="B100" s="8"/>
      <c r="C100" s="13">
        <v>430799.72</v>
      </c>
      <c r="D100" s="13">
        <v>264780.98</v>
      </c>
      <c r="E100" s="13">
        <v>390451.3</v>
      </c>
      <c r="F100" s="8"/>
      <c r="G100" s="12">
        <f t="shared" si="5"/>
        <v>40348.419999999984</v>
      </c>
      <c r="I100" s="12">
        <v>151000</v>
      </c>
    </row>
    <row r="101" spans="1:9" s="3" customFormat="1" ht="22.5" customHeight="1">
      <c r="A101" s="4" t="s">
        <v>94</v>
      </c>
      <c r="B101" s="8"/>
      <c r="C101" s="12">
        <v>175050</v>
      </c>
      <c r="D101" s="12">
        <v>69415.4</v>
      </c>
      <c r="E101" s="12">
        <v>69415.4</v>
      </c>
      <c r="F101" s="8"/>
      <c r="G101" s="12">
        <f t="shared" si="5"/>
        <v>105634.6</v>
      </c>
      <c r="I101" s="12">
        <v>200000</v>
      </c>
    </row>
    <row r="102" spans="1:9" s="3" customFormat="1" ht="22.5" customHeight="1">
      <c r="A102" s="4" t="s">
        <v>95</v>
      </c>
      <c r="B102" s="8"/>
      <c r="C102" s="12">
        <v>236597.49</v>
      </c>
      <c r="D102" s="12">
        <v>90828.63</v>
      </c>
      <c r="E102" s="12">
        <v>90828.63</v>
      </c>
      <c r="F102" s="8"/>
      <c r="G102" s="12">
        <f t="shared" si="5"/>
        <v>145768.86</v>
      </c>
      <c r="I102" s="12">
        <v>200000</v>
      </c>
    </row>
    <row r="103" spans="1:9" s="3" customFormat="1" ht="22.5" customHeight="1">
      <c r="A103" s="4" t="s">
        <v>96</v>
      </c>
      <c r="B103" s="8"/>
      <c r="C103" s="12">
        <v>79800</v>
      </c>
      <c r="D103" s="12">
        <v>33590.7</v>
      </c>
      <c r="E103" s="12">
        <v>23904.5</v>
      </c>
      <c r="F103" s="8"/>
      <c r="G103" s="12">
        <f t="shared" si="5"/>
        <v>55895.5</v>
      </c>
      <c r="I103" s="12">
        <v>96000</v>
      </c>
    </row>
    <row r="104" spans="1:9" s="3" customFormat="1" ht="22.5" customHeight="1">
      <c r="A104" s="4" t="s">
        <v>97</v>
      </c>
      <c r="B104" s="8"/>
      <c r="C104" s="12">
        <v>201476.11</v>
      </c>
      <c r="D104" s="12">
        <v>94480.82</v>
      </c>
      <c r="E104" s="12">
        <v>94480.82</v>
      </c>
      <c r="F104" s="8"/>
      <c r="G104" s="12">
        <f t="shared" si="5"/>
        <v>106995.28999999998</v>
      </c>
      <c r="I104" s="12">
        <v>210000</v>
      </c>
    </row>
    <row r="105" spans="1:9" s="3" customFormat="1" ht="22.5" customHeight="1">
      <c r="A105" s="4" t="s">
        <v>98</v>
      </c>
      <c r="B105" s="8"/>
      <c r="C105" s="12">
        <v>29958.04</v>
      </c>
      <c r="D105" s="12">
        <v>16515.08</v>
      </c>
      <c r="E105" s="12">
        <v>11090.72</v>
      </c>
      <c r="F105" s="8"/>
      <c r="G105" s="12">
        <f t="shared" si="5"/>
        <v>18867.32</v>
      </c>
      <c r="I105" s="12">
        <v>100000</v>
      </c>
    </row>
    <row r="106" spans="1:9" s="3" customFormat="1" ht="22.5" customHeight="1">
      <c r="A106" s="4" t="s">
        <v>99</v>
      </c>
      <c r="B106" s="8"/>
      <c r="C106" s="12">
        <v>33744.75</v>
      </c>
      <c r="D106" s="12">
        <v>3912</v>
      </c>
      <c r="E106" s="12">
        <v>3912</v>
      </c>
      <c r="F106" s="8"/>
      <c r="G106" s="12">
        <f t="shared" si="5"/>
        <v>29832.75</v>
      </c>
      <c r="I106" s="12">
        <v>100000</v>
      </c>
    </row>
    <row r="107" spans="1:9" s="3" customFormat="1" ht="22.5" customHeight="1">
      <c r="A107" s="1" t="s">
        <v>100</v>
      </c>
      <c r="B107" s="8"/>
      <c r="C107" s="12">
        <v>195442.55</v>
      </c>
      <c r="D107" s="12">
        <v>147197.9</v>
      </c>
      <c r="E107" s="12">
        <v>138519.81</v>
      </c>
      <c r="F107" s="8"/>
      <c r="G107" s="12">
        <f t="shared" si="5"/>
        <v>56922.73999999999</v>
      </c>
      <c r="I107" s="12">
        <v>272000</v>
      </c>
    </row>
    <row r="108" spans="1:9" s="3" customFormat="1" ht="22.5" customHeight="1">
      <c r="A108" s="11" t="s">
        <v>9</v>
      </c>
      <c r="B108" s="8"/>
      <c r="C108" s="15">
        <f>SUM(C95:C107)</f>
        <v>2269945.6599999997</v>
      </c>
      <c r="D108" s="15">
        <f>SUM(D95:D107)</f>
        <v>1226014.77</v>
      </c>
      <c r="E108" s="15">
        <f>SUM(E95:E107)</f>
        <v>1229598.4300000002</v>
      </c>
      <c r="F108" s="8"/>
      <c r="G108" s="15">
        <f>SUM(G95:G107)</f>
        <v>1040347.2299999999</v>
      </c>
      <c r="I108" s="15">
        <f>SUM(I95:I107)</f>
        <v>2096000</v>
      </c>
    </row>
    <row r="109" spans="1:7" s="7" customFormat="1" ht="22.5" customHeight="1">
      <c r="A109" s="11" t="s">
        <v>2</v>
      </c>
      <c r="B109" s="9"/>
      <c r="C109" s="8"/>
      <c r="D109" s="8"/>
      <c r="E109" s="8"/>
      <c r="F109" s="9"/>
      <c r="G109" s="8"/>
    </row>
    <row r="110" spans="1:9" s="3" customFormat="1" ht="22.5" customHeight="1">
      <c r="A110" s="4" t="s">
        <v>138</v>
      </c>
      <c r="B110" s="8"/>
      <c r="C110" s="12">
        <v>294592.24</v>
      </c>
      <c r="D110" s="12">
        <v>127443.57</v>
      </c>
      <c r="E110" s="12">
        <v>96013.27</v>
      </c>
      <c r="F110" s="8"/>
      <c r="G110" s="12">
        <f aca="true" t="shared" si="6" ref="G110:G138">C110-E110</f>
        <v>198578.96999999997</v>
      </c>
      <c r="I110" s="12">
        <v>251000</v>
      </c>
    </row>
    <row r="111" spans="1:9" s="3" customFormat="1" ht="22.5" customHeight="1">
      <c r="A111" s="4" t="s">
        <v>101</v>
      </c>
      <c r="B111" s="8"/>
      <c r="C111" s="12">
        <v>214538</v>
      </c>
      <c r="D111" s="12">
        <v>78237.6</v>
      </c>
      <c r="E111" s="12">
        <v>62725.2</v>
      </c>
      <c r="F111" s="8"/>
      <c r="G111" s="12">
        <f t="shared" si="6"/>
        <v>151812.8</v>
      </c>
      <c r="I111" s="12">
        <v>292000</v>
      </c>
    </row>
    <row r="112" spans="1:9" s="3" customFormat="1" ht="22.5" customHeight="1">
      <c r="A112" s="4" t="s">
        <v>102</v>
      </c>
      <c r="B112" s="8"/>
      <c r="C112" s="12">
        <v>155417.25</v>
      </c>
      <c r="D112" s="12">
        <v>93321.84</v>
      </c>
      <c r="E112" s="12">
        <v>71939.74</v>
      </c>
      <c r="F112" s="8"/>
      <c r="G112" s="12">
        <f t="shared" si="6"/>
        <v>83477.51</v>
      </c>
      <c r="I112" s="12">
        <v>105000</v>
      </c>
    </row>
    <row r="113" spans="1:9" s="3" customFormat="1" ht="22.5" customHeight="1">
      <c r="A113" s="4" t="s">
        <v>103</v>
      </c>
      <c r="B113" s="8"/>
      <c r="C113" s="12">
        <v>53962.65</v>
      </c>
      <c r="D113" s="12">
        <v>47192.55</v>
      </c>
      <c r="E113" s="12">
        <v>40080.16</v>
      </c>
      <c r="F113" s="8"/>
      <c r="G113" s="12">
        <f t="shared" si="6"/>
        <v>13882.489999999998</v>
      </c>
      <c r="I113" s="12">
        <v>50000</v>
      </c>
    </row>
    <row r="114" spans="1:9" s="3" customFormat="1" ht="22.5" customHeight="1">
      <c r="A114" s="4" t="s">
        <v>104</v>
      </c>
      <c r="B114" s="8"/>
      <c r="C114" s="12">
        <v>923678.1</v>
      </c>
      <c r="D114" s="12">
        <v>266464.19</v>
      </c>
      <c r="E114" s="12">
        <v>232895.26</v>
      </c>
      <c r="F114" s="8"/>
      <c r="G114" s="12">
        <f t="shared" si="6"/>
        <v>690782.84</v>
      </c>
      <c r="I114" s="12">
        <v>272000</v>
      </c>
    </row>
    <row r="115" spans="1:9" s="3" customFormat="1" ht="22.5" customHeight="1">
      <c r="A115" s="4" t="s">
        <v>105</v>
      </c>
      <c r="B115" s="8"/>
      <c r="C115" s="12">
        <v>320329.99</v>
      </c>
      <c r="D115" s="12">
        <v>68762.36</v>
      </c>
      <c r="E115" s="12">
        <v>68762.36</v>
      </c>
      <c r="F115" s="8"/>
      <c r="G115" s="12">
        <f t="shared" si="6"/>
        <v>251567.63</v>
      </c>
      <c r="I115" s="12">
        <v>317000</v>
      </c>
    </row>
    <row r="116" spans="1:9" s="3" customFormat="1" ht="22.5" customHeight="1">
      <c r="A116" s="4" t="s">
        <v>106</v>
      </c>
      <c r="B116" s="8"/>
      <c r="C116" s="12">
        <v>182697.09</v>
      </c>
      <c r="D116" s="12">
        <v>60119.99</v>
      </c>
      <c r="E116" s="12">
        <v>48904.45</v>
      </c>
      <c r="F116" s="8"/>
      <c r="G116" s="12">
        <f t="shared" si="6"/>
        <v>133792.64</v>
      </c>
      <c r="I116" s="12">
        <v>169000</v>
      </c>
    </row>
    <row r="117" spans="1:9" s="3" customFormat="1" ht="22.5" customHeight="1">
      <c r="A117" s="4" t="s">
        <v>107</v>
      </c>
      <c r="B117" s="8"/>
      <c r="C117" s="13">
        <v>665788.71</v>
      </c>
      <c r="D117" s="13">
        <v>203866.34</v>
      </c>
      <c r="E117" s="13">
        <v>203566.34</v>
      </c>
      <c r="F117" s="8"/>
      <c r="G117" s="12">
        <f t="shared" si="6"/>
        <v>462222.37</v>
      </c>
      <c r="I117" s="12">
        <v>583000</v>
      </c>
    </row>
    <row r="118" spans="1:9" s="3" customFormat="1" ht="22.5" customHeight="1">
      <c r="A118" s="4" t="s">
        <v>108</v>
      </c>
      <c r="B118" s="8"/>
      <c r="C118" s="12">
        <v>342931.97</v>
      </c>
      <c r="D118" s="12">
        <v>126402.46</v>
      </c>
      <c r="E118" s="12">
        <v>126402.46</v>
      </c>
      <c r="F118" s="8"/>
      <c r="G118" s="12">
        <f t="shared" si="6"/>
        <v>216529.50999999995</v>
      </c>
      <c r="I118" s="12">
        <v>273000</v>
      </c>
    </row>
    <row r="119" spans="1:9" s="3" customFormat="1" ht="22.5" customHeight="1">
      <c r="A119" s="4" t="s">
        <v>137</v>
      </c>
      <c r="B119" s="8"/>
      <c r="C119" s="12">
        <v>333988.9</v>
      </c>
      <c r="D119" s="12">
        <v>156980.33</v>
      </c>
      <c r="E119" s="12">
        <v>194096.01</v>
      </c>
      <c r="F119" s="8"/>
      <c r="G119" s="12">
        <f t="shared" si="6"/>
        <v>139892.89</v>
      </c>
      <c r="I119" s="12">
        <v>277000</v>
      </c>
    </row>
    <row r="120" spans="1:9" s="3" customFormat="1" ht="22.5" customHeight="1">
      <c r="A120" s="4" t="s">
        <v>109</v>
      </c>
      <c r="B120" s="8"/>
      <c r="C120" s="12">
        <v>62203.71</v>
      </c>
      <c r="D120" s="12">
        <v>46972.1</v>
      </c>
      <c r="E120" s="12">
        <v>34996.2</v>
      </c>
      <c r="F120" s="8"/>
      <c r="G120" s="12">
        <f t="shared" si="6"/>
        <v>27207.510000000002</v>
      </c>
      <c r="I120" s="12">
        <v>134000</v>
      </c>
    </row>
    <row r="121" spans="1:9" s="3" customFormat="1" ht="22.5" customHeight="1">
      <c r="A121" s="4" t="s">
        <v>110</v>
      </c>
      <c r="B121" s="8"/>
      <c r="C121" s="12">
        <v>294876.68</v>
      </c>
      <c r="D121" s="12">
        <v>157832.78</v>
      </c>
      <c r="E121" s="12">
        <v>108283.11</v>
      </c>
      <c r="F121" s="8"/>
      <c r="G121" s="12">
        <f t="shared" si="6"/>
        <v>186593.57</v>
      </c>
      <c r="I121" s="12">
        <v>235000</v>
      </c>
    </row>
    <row r="122" spans="1:9" s="3" customFormat="1" ht="22.5" customHeight="1">
      <c r="A122" s="4" t="s">
        <v>111</v>
      </c>
      <c r="B122" s="8"/>
      <c r="C122" s="12">
        <v>161731.56</v>
      </c>
      <c r="D122" s="12">
        <v>115655.47</v>
      </c>
      <c r="E122" s="12">
        <v>95396.42</v>
      </c>
      <c r="F122" s="8"/>
      <c r="G122" s="12">
        <f t="shared" si="6"/>
        <v>66335.14</v>
      </c>
      <c r="I122" s="12">
        <v>184000</v>
      </c>
    </row>
    <row r="123" spans="1:9" s="3" customFormat="1" ht="22.5" customHeight="1">
      <c r="A123" s="4" t="s">
        <v>112</v>
      </c>
      <c r="B123" s="8"/>
      <c r="C123" s="12"/>
      <c r="D123" s="12"/>
      <c r="E123" s="12"/>
      <c r="F123" s="8"/>
      <c r="G123" s="12">
        <f t="shared" si="6"/>
        <v>0</v>
      </c>
      <c r="I123" s="12">
        <v>50000</v>
      </c>
    </row>
    <row r="124" spans="1:9" s="3" customFormat="1" ht="22.5" customHeight="1">
      <c r="A124" s="4" t="s">
        <v>113</v>
      </c>
      <c r="B124" s="8"/>
      <c r="C124" s="12">
        <v>46000</v>
      </c>
      <c r="D124" s="12">
        <v>18919.64</v>
      </c>
      <c r="E124" s="12">
        <v>19095.64</v>
      </c>
      <c r="F124" s="8"/>
      <c r="G124" s="12">
        <f t="shared" si="6"/>
        <v>26904.36</v>
      </c>
      <c r="I124" s="12">
        <v>134000</v>
      </c>
    </row>
    <row r="125" spans="1:9" s="3" customFormat="1" ht="22.5" customHeight="1">
      <c r="A125" s="4" t="s">
        <v>114</v>
      </c>
      <c r="B125" s="8"/>
      <c r="C125" s="12">
        <v>103216.67</v>
      </c>
      <c r="D125" s="12">
        <v>92861.98</v>
      </c>
      <c r="E125" s="12">
        <v>19544.54</v>
      </c>
      <c r="F125" s="8"/>
      <c r="G125" s="12">
        <f t="shared" si="6"/>
        <v>83672.13</v>
      </c>
      <c r="I125" s="12">
        <v>106000</v>
      </c>
    </row>
    <row r="126" spans="1:9" s="3" customFormat="1" ht="22.5" customHeight="1">
      <c r="A126" s="4" t="s">
        <v>115</v>
      </c>
      <c r="B126" s="8"/>
      <c r="C126" s="12">
        <v>80153.24</v>
      </c>
      <c r="D126" s="12">
        <v>55249.91</v>
      </c>
      <c r="E126" s="12">
        <v>55249.91</v>
      </c>
      <c r="F126" s="8"/>
      <c r="G126" s="12">
        <f t="shared" si="6"/>
        <v>24903.33</v>
      </c>
      <c r="I126" s="12">
        <v>181000</v>
      </c>
    </row>
    <row r="127" spans="1:9" s="3" customFormat="1" ht="22.5" customHeight="1">
      <c r="A127" s="4" t="s">
        <v>116</v>
      </c>
      <c r="B127" s="8"/>
      <c r="C127" s="12">
        <v>381178.64</v>
      </c>
      <c r="D127" s="12">
        <v>245448.06</v>
      </c>
      <c r="E127" s="12">
        <v>173873.1</v>
      </c>
      <c r="F127" s="8"/>
      <c r="G127" s="12">
        <f t="shared" si="6"/>
        <v>207305.54</v>
      </c>
      <c r="I127" s="12">
        <v>362000</v>
      </c>
    </row>
    <row r="128" spans="1:9" s="3" customFormat="1" ht="22.5" customHeight="1">
      <c r="A128" s="4" t="s">
        <v>117</v>
      </c>
      <c r="B128" s="8"/>
      <c r="C128" s="12">
        <v>243100</v>
      </c>
      <c r="D128" s="12">
        <v>73411.54</v>
      </c>
      <c r="E128" s="12">
        <v>73411.54</v>
      </c>
      <c r="F128" s="8"/>
      <c r="G128" s="12">
        <f t="shared" si="6"/>
        <v>169688.46000000002</v>
      </c>
      <c r="I128" s="12">
        <v>114000</v>
      </c>
    </row>
    <row r="129" spans="1:9" s="3" customFormat="1" ht="22.5" customHeight="1">
      <c r="A129" s="4" t="s">
        <v>118</v>
      </c>
      <c r="B129" s="8"/>
      <c r="C129" s="12">
        <v>263425.83</v>
      </c>
      <c r="D129" s="12">
        <v>192694.72</v>
      </c>
      <c r="E129" s="12">
        <v>106287.78</v>
      </c>
      <c r="F129" s="8"/>
      <c r="G129" s="12">
        <f t="shared" si="6"/>
        <v>157138.05000000002</v>
      </c>
      <c r="I129" s="12">
        <v>198000</v>
      </c>
    </row>
    <row r="130" spans="1:9" s="3" customFormat="1" ht="22.5" customHeight="1">
      <c r="A130" s="1" t="s">
        <v>119</v>
      </c>
      <c r="B130" s="8"/>
      <c r="C130" s="12">
        <v>244641.66</v>
      </c>
      <c r="D130" s="12">
        <v>116296.42</v>
      </c>
      <c r="E130" s="12">
        <v>98220.53</v>
      </c>
      <c r="F130" s="8"/>
      <c r="G130" s="12">
        <f t="shared" si="6"/>
        <v>146421.13</v>
      </c>
      <c r="I130" s="12">
        <v>185000</v>
      </c>
    </row>
    <row r="131" spans="1:9" s="3" customFormat="1" ht="22.5" customHeight="1">
      <c r="A131" s="4" t="s">
        <v>120</v>
      </c>
      <c r="B131" s="8"/>
      <c r="C131" s="12">
        <v>30082.11</v>
      </c>
      <c r="D131" s="12"/>
      <c r="E131" s="12"/>
      <c r="F131" s="8"/>
      <c r="G131" s="12">
        <f t="shared" si="6"/>
        <v>30082.11</v>
      </c>
      <c r="I131" s="12">
        <v>50000</v>
      </c>
    </row>
    <row r="132" spans="1:9" s="3" customFormat="1" ht="22.5" customHeight="1">
      <c r="A132" s="4" t="s">
        <v>121</v>
      </c>
      <c r="B132" s="8"/>
      <c r="C132" s="12"/>
      <c r="D132" s="12"/>
      <c r="E132" s="12"/>
      <c r="F132" s="8"/>
      <c r="G132" s="12">
        <f t="shared" si="6"/>
        <v>0</v>
      </c>
      <c r="I132" s="12">
        <v>0</v>
      </c>
    </row>
    <row r="133" spans="1:9" s="3" customFormat="1" ht="22.5" customHeight="1">
      <c r="A133" s="4" t="s">
        <v>122</v>
      </c>
      <c r="B133" s="8"/>
      <c r="C133" s="12">
        <v>38500</v>
      </c>
      <c r="D133" s="12">
        <v>18689.4</v>
      </c>
      <c r="E133" s="12">
        <v>15251.52</v>
      </c>
      <c r="F133" s="8"/>
      <c r="G133" s="12">
        <f t="shared" si="6"/>
        <v>23248.48</v>
      </c>
      <c r="I133" s="12">
        <v>50000</v>
      </c>
    </row>
    <row r="134" spans="1:9" s="3" customFormat="1" ht="22.5" customHeight="1">
      <c r="A134" s="4" t="s">
        <v>123</v>
      </c>
      <c r="B134" s="8"/>
      <c r="C134" s="12">
        <v>659120.41</v>
      </c>
      <c r="D134" s="12">
        <v>162717.91</v>
      </c>
      <c r="E134" s="12">
        <v>28939.92</v>
      </c>
      <c r="F134" s="8"/>
      <c r="G134" s="12">
        <f t="shared" si="6"/>
        <v>630180.49</v>
      </c>
      <c r="I134" s="12">
        <v>195000</v>
      </c>
    </row>
    <row r="135" spans="1:9" s="3" customFormat="1" ht="22.5" customHeight="1">
      <c r="A135" s="4" t="s">
        <v>124</v>
      </c>
      <c r="B135" s="8"/>
      <c r="C135" s="12">
        <v>281663.59</v>
      </c>
      <c r="D135" s="12">
        <v>69422.82</v>
      </c>
      <c r="E135" s="12">
        <v>69422.82</v>
      </c>
      <c r="F135" s="8"/>
      <c r="G135" s="12">
        <f t="shared" si="6"/>
        <v>212240.77000000002</v>
      </c>
      <c r="I135" s="12">
        <v>168000</v>
      </c>
    </row>
    <row r="136" spans="1:9" s="3" customFormat="1" ht="22.5" customHeight="1">
      <c r="A136" s="4" t="s">
        <v>125</v>
      </c>
      <c r="B136" s="8"/>
      <c r="C136" s="12">
        <v>37350</v>
      </c>
      <c r="D136" s="12">
        <v>14032.14</v>
      </c>
      <c r="E136" s="12">
        <v>14032</v>
      </c>
      <c r="F136" s="8"/>
      <c r="G136" s="12">
        <f t="shared" si="6"/>
        <v>23318</v>
      </c>
      <c r="I136" s="12">
        <v>100000</v>
      </c>
    </row>
    <row r="137" spans="1:9" s="3" customFormat="1" ht="22.5" customHeight="1">
      <c r="A137" s="4" t="s">
        <v>126</v>
      </c>
      <c r="B137" s="8"/>
      <c r="C137" s="12">
        <v>891200.81</v>
      </c>
      <c r="D137" s="12">
        <v>283473.56</v>
      </c>
      <c r="E137" s="12">
        <v>215871.57</v>
      </c>
      <c r="F137" s="8"/>
      <c r="G137" s="12">
        <f t="shared" si="6"/>
        <v>675329.24</v>
      </c>
      <c r="I137" s="12">
        <v>852000</v>
      </c>
    </row>
    <row r="138" spans="1:9" s="3" customFormat="1" ht="22.5" customHeight="1">
      <c r="A138" s="4" t="s">
        <v>127</v>
      </c>
      <c r="B138" s="8"/>
      <c r="C138" s="12">
        <v>755212</v>
      </c>
      <c r="D138" s="12">
        <v>277336</v>
      </c>
      <c r="E138" s="12">
        <v>180111.11</v>
      </c>
      <c r="F138" s="8"/>
      <c r="G138" s="12">
        <f t="shared" si="6"/>
        <v>575100.89</v>
      </c>
      <c r="I138" s="12">
        <v>726000</v>
      </c>
    </row>
    <row r="139" spans="1:9" s="3" customFormat="1" ht="22.5" customHeight="1">
      <c r="A139" s="11" t="s">
        <v>10</v>
      </c>
      <c r="B139" s="8"/>
      <c r="C139" s="15">
        <f>SUM(C110:C138)</f>
        <v>8061581.8100000005</v>
      </c>
      <c r="D139" s="15">
        <f>SUM(D110:D138)</f>
        <v>3169805.68</v>
      </c>
      <c r="E139" s="15">
        <f>SUM(E110:E138)</f>
        <v>2453372.96</v>
      </c>
      <c r="F139" s="8"/>
      <c r="G139" s="15">
        <f>SUM(G110:G138)</f>
        <v>5608208.849999999</v>
      </c>
      <c r="I139" s="15">
        <f>SUM(I110:I138)</f>
        <v>6613000</v>
      </c>
    </row>
    <row r="140" spans="1:7" s="7" customFormat="1" ht="22.5" customHeight="1">
      <c r="A140" s="11" t="s">
        <v>1</v>
      </c>
      <c r="B140" s="9"/>
      <c r="C140" s="8"/>
      <c r="D140" s="8"/>
      <c r="E140" s="8"/>
      <c r="F140" s="9"/>
      <c r="G140" s="8"/>
    </row>
    <row r="141" spans="1:9" s="3" customFormat="1" ht="22.5" customHeight="1">
      <c r="A141" s="1" t="s">
        <v>128</v>
      </c>
      <c r="B141" s="8"/>
      <c r="C141" s="12">
        <v>66008</v>
      </c>
      <c r="D141" s="12">
        <v>79793.81</v>
      </c>
      <c r="E141" s="12">
        <v>72699.99</v>
      </c>
      <c r="F141" s="8"/>
      <c r="G141" s="16">
        <v>0</v>
      </c>
      <c r="I141" s="12">
        <v>100000</v>
      </c>
    </row>
    <row r="142" spans="1:9" s="3" customFormat="1" ht="22.5" customHeight="1">
      <c r="A142" s="4" t="s">
        <v>129</v>
      </c>
      <c r="B142" s="8"/>
      <c r="C142" s="12">
        <v>279500</v>
      </c>
      <c r="D142" s="12">
        <v>174827.91</v>
      </c>
      <c r="E142" s="12">
        <v>159561.92</v>
      </c>
      <c r="F142" s="8"/>
      <c r="G142" s="12">
        <f aca="true" t="shared" si="7" ref="G142:G148">C142-E142</f>
        <v>119938.07999999999</v>
      </c>
      <c r="I142" s="12">
        <v>301000</v>
      </c>
    </row>
    <row r="143" spans="1:9" s="3" customFormat="1" ht="22.5" customHeight="1">
      <c r="A143" s="4" t="s">
        <v>130</v>
      </c>
      <c r="B143" s="8"/>
      <c r="C143" s="12">
        <v>153190.57</v>
      </c>
      <c r="D143" s="12">
        <v>116068.99</v>
      </c>
      <c r="E143" s="12">
        <v>110253.35</v>
      </c>
      <c r="F143" s="8"/>
      <c r="G143" s="12">
        <f t="shared" si="7"/>
        <v>42937.22</v>
      </c>
      <c r="I143" s="12">
        <v>154000</v>
      </c>
    </row>
    <row r="144" spans="1:9" s="3" customFormat="1" ht="22.5" customHeight="1">
      <c r="A144" s="4" t="s">
        <v>139</v>
      </c>
      <c r="B144" s="8"/>
      <c r="C144" s="12">
        <v>432000</v>
      </c>
      <c r="D144" s="12">
        <v>330354.37</v>
      </c>
      <c r="E144" s="12">
        <v>147218.43</v>
      </c>
      <c r="F144" s="8"/>
      <c r="G144" s="12">
        <f t="shared" si="7"/>
        <v>284781.57</v>
      </c>
      <c r="I144" s="12">
        <v>359000</v>
      </c>
    </row>
    <row r="145" spans="1:9" s="3" customFormat="1" ht="22.5" customHeight="1">
      <c r="A145" s="4" t="s">
        <v>131</v>
      </c>
      <c r="B145" s="8"/>
      <c r="C145" s="12">
        <v>63305.47</v>
      </c>
      <c r="D145" s="12">
        <v>203342.25</v>
      </c>
      <c r="E145" s="12">
        <v>2369.2</v>
      </c>
      <c r="F145" s="8"/>
      <c r="G145" s="12">
        <f t="shared" si="7"/>
        <v>60936.270000000004</v>
      </c>
      <c r="I145" s="12">
        <v>100000</v>
      </c>
    </row>
    <row r="146" spans="1:9" s="3" customFormat="1" ht="22.5" customHeight="1">
      <c r="A146" s="4" t="s">
        <v>132</v>
      </c>
      <c r="B146" s="8"/>
      <c r="C146" s="12">
        <v>57174.23</v>
      </c>
      <c r="D146" s="12">
        <v>41633.85</v>
      </c>
      <c r="E146" s="12">
        <v>36920.74</v>
      </c>
      <c r="F146" s="8"/>
      <c r="G146" s="12">
        <f t="shared" si="7"/>
        <v>20253.490000000005</v>
      </c>
      <c r="I146" s="12">
        <v>90000</v>
      </c>
    </row>
    <row r="147" spans="1:9" s="3" customFormat="1" ht="22.5" customHeight="1">
      <c r="A147" s="4" t="s">
        <v>133</v>
      </c>
      <c r="B147" s="8"/>
      <c r="C147" s="12">
        <v>78137.48</v>
      </c>
      <c r="D147" s="12">
        <v>35503.19</v>
      </c>
      <c r="E147" s="12">
        <v>26888.19</v>
      </c>
      <c r="F147" s="8"/>
      <c r="G147" s="12">
        <f t="shared" si="7"/>
        <v>51249.28999999999</v>
      </c>
      <c r="I147" s="12">
        <v>100000</v>
      </c>
    </row>
    <row r="148" spans="1:9" s="3" customFormat="1" ht="22.5" customHeight="1">
      <c r="A148" s="4" t="s">
        <v>134</v>
      </c>
      <c r="B148" s="8"/>
      <c r="C148" s="12">
        <v>572238.48</v>
      </c>
      <c r="D148" s="12">
        <v>418101.04</v>
      </c>
      <c r="E148" s="12">
        <v>414124.4</v>
      </c>
      <c r="F148" s="8"/>
      <c r="G148" s="12">
        <f t="shared" si="7"/>
        <v>158114.07999999996</v>
      </c>
      <c r="I148" s="12">
        <v>300000</v>
      </c>
    </row>
    <row r="149" spans="1:9" s="3" customFormat="1" ht="22.5" customHeight="1">
      <c r="A149" s="11" t="s">
        <v>8</v>
      </c>
      <c r="B149" s="8"/>
      <c r="C149" s="15">
        <f>SUM(C141:C148)</f>
        <v>1701554.23</v>
      </c>
      <c r="D149" s="15">
        <f>SUM(D141:D148)</f>
        <v>1399625.4100000001</v>
      </c>
      <c r="E149" s="15">
        <f>SUM(E141:E148)</f>
        <v>970036.22</v>
      </c>
      <c r="F149" s="8"/>
      <c r="G149" s="15">
        <f>SUM(G141:G148)</f>
        <v>738210</v>
      </c>
      <c r="I149" s="15">
        <f>SUM(I141:I148)</f>
        <v>1504000</v>
      </c>
    </row>
    <row r="150" spans="3:7" ht="12.75">
      <c r="C150" s="9"/>
      <c r="D150" s="9"/>
      <c r="E150" s="9"/>
      <c r="G150" s="9"/>
    </row>
    <row r="151" spans="3:7" ht="14.25">
      <c r="C151" s="8"/>
      <c r="D151" s="8"/>
      <c r="E151" s="8"/>
      <c r="G151" s="8"/>
    </row>
    <row r="152" spans="3:7" ht="14.25">
      <c r="C152" s="8"/>
      <c r="D152" s="8"/>
      <c r="E152" s="8"/>
      <c r="G152" s="8"/>
    </row>
    <row r="153" spans="3:7" ht="14.25">
      <c r="C153" s="8"/>
      <c r="D153" s="8"/>
      <c r="E153" s="8"/>
      <c r="G153" s="8"/>
    </row>
    <row r="154" spans="3:7" ht="14.25">
      <c r="C154" s="8"/>
      <c r="D154" s="8"/>
      <c r="E154" s="8"/>
      <c r="G154" s="8"/>
    </row>
    <row r="155" spans="3:7" ht="14.25">
      <c r="C155" s="8"/>
      <c r="D155" s="8"/>
      <c r="E155" s="8"/>
      <c r="G155" s="8"/>
    </row>
    <row r="156" spans="3:7" ht="14.25">
      <c r="C156" s="8"/>
      <c r="D156" s="8"/>
      <c r="E156" s="8"/>
      <c r="G156" s="8"/>
    </row>
    <row r="157" spans="3:7" ht="14.25">
      <c r="C157" s="8"/>
      <c r="D157" s="8"/>
      <c r="E157" s="8"/>
      <c r="G157" s="8"/>
    </row>
    <row r="158" spans="3:7" ht="14.25">
      <c r="C158" s="8"/>
      <c r="D158" s="8"/>
      <c r="E158" s="8"/>
      <c r="G158" s="8"/>
    </row>
    <row r="159" spans="3:7" ht="14.25">
      <c r="C159" s="8"/>
      <c r="D159" s="8"/>
      <c r="E159" s="8"/>
      <c r="G159" s="8"/>
    </row>
  </sheetData>
  <sheetProtection/>
  <mergeCells count="1">
    <mergeCell ref="C1:E1"/>
  </mergeCells>
  <printOptions horizontalCentered="1"/>
  <pageMargins left="0.7086614173228347" right="0.7086614173228347" top="0" bottom="0" header="0" footer="0"/>
  <pageSetup horizontalDpi="600" verticalDpi="600" orientation="portrait" paperSize="9" scale="56" r:id="rId1"/>
  <rowBreaks count="2" manualBreakCount="2">
    <brk id="60" max="8" man="1"/>
    <brk id="10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2013-09-18T19:33:42Z</cp:lastPrinted>
  <dcterms:created xsi:type="dcterms:W3CDTF">2006-10-17T10:06:23Z</dcterms:created>
  <dcterms:modified xsi:type="dcterms:W3CDTF">2015-06-26T10:41:55Z</dcterms:modified>
  <cp:category/>
  <cp:version/>
  <cp:contentType/>
  <cp:contentStatus/>
</cp:coreProperties>
</file>